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<sst xmlns="http://schemas.openxmlformats.org/spreadsheetml/2006/main" count="3333" uniqueCount="381">
  <si>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</si>
  <si>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</si>
  <si>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</si>
  <si>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</si>
  <si>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</si>
  <si>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</si>
  <si>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</si>
  <si>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</si>
  <si>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</si>
  <si>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</si>
  <si>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</si>
  <si>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</si>
  <si>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</si>
  <si>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</si>
  <si>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</si>
  <si>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</si>
  <si>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</si>
  <si>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</si>
  <si>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</si>
  <si>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</si>
  <si>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</si>
  <si>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</si>
  <si>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</si>
  <si>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</si>
  <si>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</si>
  <si>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</si>
  <si>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</si>
  <si>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</si>
  <si>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</si>
  <si>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</si>
  <si>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</si>
  <si>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</si>
  <si>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</si>
  <si>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</si>
  <si>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</si>
  <si>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</si>
  <si>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</si>
  <si>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</si>
  <si>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</si>
  <si>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</si>
  <si>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</si>
  <si>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</si>
  <si>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</si>
  <si>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</si>
  <si>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</si>
  <si>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</si>
  <si>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</si>
  <si>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</si>
  <si>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</si>
  <si>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</si>
  <si>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</si>
  <si>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</si>
  <si>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</si>
  <si>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</si>
  <si>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</si>
  <si>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</si>
  <si>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</si>
  <si>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</si>
  <si>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</si>
  <si>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</si>
  <si>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</si>
  <si>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</si>
  <si>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</si>
  <si>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</si>
  <si>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</si>
  <si>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</si>
  <si>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</si>
  <si>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</si>
  <si>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</si>
  <si>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</si>
  <si>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</si>
  <si>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</si>
  <si>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</si>
  <si>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</si>
  <si>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</si>
  <si>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</si>
  <si>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</si>
  <si>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</si>
  <si>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</si>
  <si>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</si>
  <si>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</si>
  <si>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</si>
  <si>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</si>
  <si>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</si>
  <si>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</si>
  <si>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</si>
  <si>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</si>
  <si>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</si>
  <si>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</si>
  <si>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</si>
  <si>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</si>
  <si>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</si>
  <si>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</si>
  <si>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</si>
  <si>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</si>
  <si>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</si>
  <si>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</si>
  <si>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</si>
  <si>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</si>
  <si>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</si>
  <si>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</si>
  <si>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</si>
  <si>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</si>
  <si>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</si>
  <si>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</si>
  <si>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</si>
  <si>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</si>
  <si>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</si>
  <si>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</si>
  <si>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</si>
  <si>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</si>
  <si>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</si>
  <si>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</si>
  <si>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</si>
  <si>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</si>
  <si>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</si>
  <si>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</si>
  <si>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</si>
  <si>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</si>
  <si>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</si>
  <si>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</si>
  <si>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</si>
  <si>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</si>
  <si>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</si>
  <si>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</si>
  <si>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</si>
  <si>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</si>
  <si>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</si>
  <si>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</si>
  <si>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</si>
  <si>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</si>
  <si>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</si>
  <si>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</si>
  <si>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</si>
  <si>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</si>
  <si>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</si>
  <si>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</si>
  <si>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</si>
  <si>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</si>
  <si>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</si>
  <si>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</si>
  <si>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</si>
  <si>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</si>
  <si>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</si>
  <si>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</si>
  <si>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</si>
  <si>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</si>
  <si>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</si>
  <si>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</si>
  <si>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</si>
  <si>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</si>
  <si>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</si>
  <si>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</si>
  <si>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</si>
  <si>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</si>
  <si>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</si>
  <si>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</si>
  <si>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</si>
  <si>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</si>
  <si>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</si>
  <si>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</si>
  <si>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</si>
  <si>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</si>
  <si>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</si>
  <si>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</si>
  <si>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</si>
  <si>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</si>
  <si>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</si>
  <si>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</si>
  <si>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</si>
  <si>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</si>
  <si>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</si>
  <si>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</si>
  <si>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</si>
  <si>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</si>
  <si>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</si>
  <si>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</si>
  <si>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</si>
  <si>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</si>
  <si>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</si>
  <si>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</si>
  <si>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</si>
  <si>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</si>
  <si>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</si>
  <si>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</si>
  <si>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</si>
  <si>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</si>
  <si>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</si>
  <si>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</si>
  <si>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</si>
  <si>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</si>
  <si>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</si>
  <si>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</si>
  <si>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</si>
  <si>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</si>
  <si>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</si>
  <si>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</si>
  <si>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</si>
  <si>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</si>
  <si>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</si>
  <si>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</si>
  <si>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</si>
  <si>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</si>
  <si>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</si>
  <si>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</si>
  <si>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</si>
  <si>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</si>
  <si>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</si>
  <si>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</si>
  <si>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</si>
  <si>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</si>
  <si>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</si>
  <si>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</si>
  <si>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</si>
  <si>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</si>
  <si>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</si>
  <si>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</si>
  <si>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</si>
  <si>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</si>
  <si>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</si>
  <si>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</si>
  <si>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</si>
  <si>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</si>
  <si>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</si>
  <si>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</si>
  <si>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</si>
  <si>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</si>
  <si>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</si>
  <si>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</si>
  <si>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</si>
  <si>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</si>
  <si>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</si>
  <si>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</si>
  <si>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</si>
  <si>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</si>
  <si>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</si>
  <si>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</si>
  <si>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</si>
  <si>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</si>
  <si>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</si>
  <si>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</si>
  <si>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</si>
  <si>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</si>
  <si>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</si>
  <si>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</si>
  <si>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</si>
  <si>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</si>
  <si>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</si>
  <si>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</si>
  <si>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</si>
  <si>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</si>
  <si>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</si>
  <si>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</si>
  <si>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</si>
  <si>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</si>
  <si>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</si>
  <si>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</si>
  <si>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</si>
  <si>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</si>
  <si>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</si>
  <si>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</si>
  <si>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</si>
  <si>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</si>
  <si>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</si>
  <si>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</si>
  <si>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</si>
  <si>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</si>
  <si>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</si>
  <si>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</si>
  <si>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</si>
  <si>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</si>
  <si>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</si>
  <si>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</si>
  <si>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</si>
  <si>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</si>
  <si>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</si>
  <si>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</si>
  <si>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</si>
  <si>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</si>
  <si>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</si>
  <si>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</si>
  <si>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</si>
  <si>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"Развитие образования на территории Тулунского муниципального района на 2020 -2024 гг."</t>
  </si>
  <si>
    <t>Муниципальная программа «Развитие образования на территории Тулунского муниципального района на 2020-2024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</si>
  <si>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2020-2024 гг.»</t>
  </si>
  <si>
    <t>1.4.</t>
  </si>
  <si>
    <t>Подпрограмма 2 «Развитие дошкольного,  общего и дополнительного  образования на территории Тулунского муниципального района на 2020-2024 гг.»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</si>
  <si>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</si>
  <si>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</si>
  <si>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</si>
  <si>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</si>
  <si>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</si>
  <si>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</si>
  <si>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</si>
  <si>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</si>
  <si>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</si>
  <si>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</si>
  <si>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</si>
  <si>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</si>
  <si>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</si>
  <si>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</si>
  <si>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</si>
  <si>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</si>
  <si>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</si>
  <si>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</si>
  <si>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>156 чел</t>
  </si>
  <si>
    <t>4.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</si>
  <si>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2020-2024гг.»</t>
  </si>
  <si>
    <t>4.1.</t>
  </si>
  <si>
    <t>Занятость подростков, оказание мер материальной поддержки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</si>
  <si>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</si>
  <si>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</si>
  <si>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</si>
  <si>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>Охват детей в возрасте от 2 месяцев до 7 лет услугами дошкольного образования.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</si>
  <si>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</si>
  <si>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</si>
  <si>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</si>
  <si>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</si>
  <si>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</si>
  <si>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</si>
  <si>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</si>
  <si>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 xml:space="preserve">Снижение количества правонарушений и безнадзорности среди несовершеннолетних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</si>
  <si>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</si>
  <si>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</si>
  <si>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</si>
  <si>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</si>
  <si>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</si>
  <si>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</si>
  <si>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</si>
  <si>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</si>
  <si>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</si>
  <si>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</si>
  <si>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</si>
  <si>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</si>
  <si>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</si>
  <si>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</si>
  <si>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</si>
  <si>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</si>
  <si>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</si>
  <si>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</si>
  <si>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</si>
  <si>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</si>
  <si>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</si>
  <si>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</si>
  <si>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</si>
  <si>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</si>
  <si>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</si>
  <si>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</si>
  <si>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</si>
  <si>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</si>
  <si>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</si>
  <si>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</si>
  <si>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</si>
  <si>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</si>
  <si>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r>
      <t xml:space="preserve"> </t>
    </r>
    <r>
      <rPr>
        <sz val="12"/>
        <rFont val="Times New Roman"/>
        <family val="1"/>
      </rPr>
  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  </r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</si>
  <si>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</si>
  <si>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</si>
  <si>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</si>
  <si>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</si>
  <si>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 х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</si>
  <si>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</si>
  <si>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</si>
  <si>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</si>
  <si>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</si>
  <si>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</si>
  <si>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</si>
  <si>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</si>
  <si>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</si>
  <si>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</si>
  <si>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</si>
  <si>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</si>
  <si>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</si>
  <si>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</si>
  <si>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</si>
  <si>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 xml:space="preserve">ПЛАН МЕРОПРИЯТИЙ НА 2022 ГОД  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</si>
  <si>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</si>
  <si>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</si>
  <si>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</si>
  <si>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</si>
  <si>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</si>
  <si>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>Значения показателя мероприятия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</si>
</sst>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wrapText="1"/>
    </xf>
    <xf numFmtId="10" fontId="21" fillId="24" borderId="12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0" fontId="34" fillId="24" borderId="12" xfId="0" applyFont="1" applyFill="1" applyBorder="1" applyAlignment="1">
      <alignment vertical="center" wrapText="1"/>
    </xf>
    <xf numFmtId="0" fontId="34" fillId="24" borderId="14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vertic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115" t="s">
        <v>0</v>
      </c>
      <c r="I1" s="115"/>
      <c r="J1" s="3"/>
    </row>
    <row r="2" spans="1:10" ht="18.75">
      <c r="A2" s="5"/>
      <c r="B2" s="6"/>
      <c r="C2" s="5"/>
      <c r="D2" s="6"/>
      <c r="E2" s="6"/>
      <c r="F2" s="6"/>
      <c r="G2" s="5"/>
      <c r="H2" s="115" t="s">
        <v>1</v>
      </c>
      <c r="I2" s="115"/>
      <c r="J2" s="3"/>
    </row>
    <row r="3" spans="1:10" ht="18.75">
      <c r="A3" s="5"/>
      <c r="B3" s="6"/>
      <c r="C3" s="5"/>
      <c r="D3" s="6"/>
      <c r="E3" s="6"/>
      <c r="F3" s="6"/>
      <c r="G3" s="5"/>
      <c r="H3" s="115" t="s">
        <v>2</v>
      </c>
      <c r="I3" s="115"/>
      <c r="J3" s="3"/>
    </row>
    <row r="4" spans="1:10" ht="18.75">
      <c r="A4" s="5"/>
      <c r="B4" s="6"/>
      <c r="C4" s="5"/>
      <c r="D4" s="6"/>
      <c r="E4" s="6"/>
      <c r="F4" s="6"/>
      <c r="G4" s="5"/>
      <c r="H4" s="115" t="s">
        <v>3</v>
      </c>
      <c r="I4" s="115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115"/>
      <c r="I5" s="115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115" t="s">
        <v>4</v>
      </c>
      <c r="I6" s="115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115" t="s">
        <v>2</v>
      </c>
      <c r="I7" s="115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115" t="s">
        <v>5</v>
      </c>
      <c r="I8" s="115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  <c r="J10" s="3"/>
    </row>
    <row r="11" spans="1:9" ht="18.75">
      <c r="A11" s="112" t="s">
        <v>7</v>
      </c>
      <c r="B11" s="112"/>
      <c r="C11" s="112"/>
      <c r="D11" s="112"/>
      <c r="E11" s="112"/>
      <c r="F11" s="112"/>
      <c r="G11" s="112"/>
      <c r="H11" s="112"/>
      <c r="I11" s="112"/>
    </row>
    <row r="12" spans="1:9" ht="18.75">
      <c r="A12" s="112" t="s">
        <v>8</v>
      </c>
      <c r="B12" s="112"/>
      <c r="C12" s="112"/>
      <c r="D12" s="112"/>
      <c r="E12" s="112"/>
      <c r="F12" s="112"/>
      <c r="G12" s="112"/>
      <c r="H12" s="112"/>
      <c r="I12" s="112"/>
    </row>
    <row r="13" spans="1:9" ht="18.75">
      <c r="A13" s="113" t="s">
        <v>9</v>
      </c>
      <c r="B13" s="113"/>
      <c r="C13" s="113"/>
      <c r="D13" s="113"/>
      <c r="E13" s="113"/>
      <c r="F13" s="113"/>
      <c r="G13" s="113"/>
      <c r="H13" s="113"/>
      <c r="I13" s="113"/>
    </row>
    <row r="14" spans="1:9" ht="18.75">
      <c r="A14" s="112" t="s">
        <v>10</v>
      </c>
      <c r="B14" s="112"/>
      <c r="C14" s="112"/>
      <c r="D14" s="112"/>
      <c r="E14" s="112"/>
      <c r="F14" s="112"/>
      <c r="G14" s="112"/>
      <c r="H14" s="112"/>
      <c r="I14" s="112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98" t="s">
        <v>11</v>
      </c>
      <c r="B16" s="114" t="s">
        <v>12</v>
      </c>
      <c r="C16" s="98" t="s">
        <v>13</v>
      </c>
      <c r="D16" s="98" t="s">
        <v>14</v>
      </c>
      <c r="E16" s="98"/>
      <c r="F16" s="98" t="s">
        <v>15</v>
      </c>
      <c r="G16" s="98"/>
      <c r="H16" s="98" t="s">
        <v>16</v>
      </c>
      <c r="I16" s="98" t="s">
        <v>17</v>
      </c>
      <c r="K16" s="98" t="s">
        <v>18</v>
      </c>
      <c r="L16" s="98"/>
    </row>
    <row r="17" spans="1:12" ht="42.75" customHeight="1">
      <c r="A17" s="98"/>
      <c r="B17" s="114"/>
      <c r="C17" s="98"/>
      <c r="D17" s="12" t="s">
        <v>19</v>
      </c>
      <c r="E17" s="12" t="s">
        <v>20</v>
      </c>
      <c r="F17" s="12" t="s">
        <v>21</v>
      </c>
      <c r="G17" s="13" t="s">
        <v>22</v>
      </c>
      <c r="H17" s="98"/>
      <c r="I17" s="98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98"/>
      <c r="B19" s="114" t="s">
        <v>23</v>
      </c>
      <c r="C19" s="98" t="s">
        <v>24</v>
      </c>
      <c r="D19" s="120" t="s">
        <v>25</v>
      </c>
      <c r="E19" s="120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98"/>
      <c r="B20" s="114"/>
      <c r="C20" s="98"/>
      <c r="D20" s="120"/>
      <c r="E20" s="120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98"/>
      <c r="B21" s="114"/>
      <c r="C21" s="98"/>
      <c r="D21" s="120"/>
      <c r="E21" s="120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98"/>
      <c r="B22" s="114"/>
      <c r="C22" s="98"/>
      <c r="D22" s="120"/>
      <c r="E22" s="120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98"/>
      <c r="B23" s="114"/>
      <c r="C23" s="98"/>
      <c r="D23" s="120"/>
      <c r="E23" s="120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98"/>
      <c r="B24" s="114"/>
      <c r="C24" s="98"/>
      <c r="D24" s="120"/>
      <c r="E24" s="120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99">
        <v>1</v>
      </c>
      <c r="B25" s="100" t="s">
        <v>32</v>
      </c>
      <c r="C25" s="99" t="s">
        <v>24</v>
      </c>
      <c r="D25" s="96" t="s">
        <v>25</v>
      </c>
      <c r="E25" s="96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99"/>
      <c r="B26" s="100"/>
      <c r="C26" s="99"/>
      <c r="D26" s="96"/>
      <c r="E26" s="96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99"/>
      <c r="B27" s="100"/>
      <c r="C27" s="99"/>
      <c r="D27" s="96"/>
      <c r="E27" s="96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99"/>
      <c r="B28" s="100"/>
      <c r="C28" s="99"/>
      <c r="D28" s="96"/>
      <c r="E28" s="96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99"/>
      <c r="B29" s="100"/>
      <c r="C29" s="99"/>
      <c r="D29" s="96"/>
      <c r="E29" s="96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99"/>
      <c r="B30" s="100"/>
      <c r="C30" s="99"/>
      <c r="D30" s="96"/>
      <c r="E30" s="96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99" t="s">
        <v>38</v>
      </c>
      <c r="B31" s="100" t="s">
        <v>39</v>
      </c>
      <c r="C31" s="99" t="s">
        <v>24</v>
      </c>
      <c r="D31" s="96" t="s">
        <v>25</v>
      </c>
      <c r="E31" s="96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99"/>
      <c r="B32" s="100"/>
      <c r="C32" s="99"/>
      <c r="D32" s="96"/>
      <c r="E32" s="96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99"/>
      <c r="B33" s="100"/>
      <c r="C33" s="99"/>
      <c r="D33" s="96"/>
      <c r="E33" s="96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99"/>
      <c r="B34" s="100"/>
      <c r="C34" s="99"/>
      <c r="D34" s="96"/>
      <c r="E34" s="96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99"/>
      <c r="B35" s="100"/>
      <c r="C35" s="99"/>
      <c r="D35" s="96"/>
      <c r="E35" s="96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99"/>
      <c r="B36" s="100"/>
      <c r="C36" s="99"/>
      <c r="D36" s="96"/>
      <c r="E36" s="96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99" t="s">
        <v>40</v>
      </c>
      <c r="B37" s="100" t="s">
        <v>41</v>
      </c>
      <c r="C37" s="99" t="s">
        <v>24</v>
      </c>
      <c r="D37" s="101" t="s">
        <v>42</v>
      </c>
      <c r="E37" s="96" t="s">
        <v>43</v>
      </c>
      <c r="F37" s="18" t="s">
        <v>26</v>
      </c>
      <c r="G37" s="19">
        <f>G38+G39</f>
        <v>3879.7</v>
      </c>
      <c r="H37" s="99" t="s">
        <v>44</v>
      </c>
      <c r="I37" s="102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99"/>
      <c r="B38" s="100"/>
      <c r="C38" s="99"/>
      <c r="D38" s="101"/>
      <c r="E38" s="96"/>
      <c r="F38" s="18" t="s">
        <v>33</v>
      </c>
      <c r="G38" s="19">
        <v>3879.7</v>
      </c>
      <c r="H38" s="99"/>
      <c r="I38" s="102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99"/>
      <c r="B39" s="100"/>
      <c r="C39" s="99"/>
      <c r="D39" s="101"/>
      <c r="E39" s="96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99"/>
      <c r="B40" s="100"/>
      <c r="C40" s="99"/>
      <c r="D40" s="101"/>
      <c r="E40" s="96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99"/>
      <c r="B41" s="100"/>
      <c r="C41" s="99"/>
      <c r="D41" s="101"/>
      <c r="E41" s="96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99"/>
      <c r="B42" s="100"/>
      <c r="C42" s="99"/>
      <c r="D42" s="101"/>
      <c r="E42" s="96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99" t="s">
        <v>46</v>
      </c>
      <c r="B43" s="100" t="s">
        <v>47</v>
      </c>
      <c r="C43" s="99" t="s">
        <v>48</v>
      </c>
      <c r="D43" s="96" t="s">
        <v>25</v>
      </c>
      <c r="E43" s="96" t="s">
        <v>25</v>
      </c>
      <c r="F43" s="18" t="s">
        <v>26</v>
      </c>
      <c r="G43" s="19">
        <f>G49+G55+G67+G61</f>
        <v>21010.7</v>
      </c>
      <c r="H43" s="99" t="s">
        <v>44</v>
      </c>
      <c r="I43" s="102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99"/>
      <c r="B44" s="100"/>
      <c r="C44" s="99"/>
      <c r="D44" s="96"/>
      <c r="E44" s="96"/>
      <c r="F44" s="18" t="s">
        <v>33</v>
      </c>
      <c r="G44" s="19">
        <f>G50+G56+G68+G62</f>
        <v>21010.7</v>
      </c>
      <c r="H44" s="99"/>
      <c r="I44" s="102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99"/>
      <c r="B45" s="100"/>
      <c r="C45" s="99"/>
      <c r="D45" s="96"/>
      <c r="E45" s="96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99"/>
      <c r="B46" s="100"/>
      <c r="C46" s="99"/>
      <c r="D46" s="96"/>
      <c r="E46" s="96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99"/>
      <c r="B47" s="100"/>
      <c r="C47" s="99"/>
      <c r="D47" s="96"/>
      <c r="E47" s="96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99"/>
      <c r="B48" s="100"/>
      <c r="C48" s="99"/>
      <c r="D48" s="96"/>
      <c r="E48" s="96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99" t="s">
        <v>50</v>
      </c>
      <c r="B49" s="100" t="s">
        <v>51</v>
      </c>
      <c r="C49" s="99" t="s">
        <v>48</v>
      </c>
      <c r="D49" s="101" t="s">
        <v>42</v>
      </c>
      <c r="E49" s="96" t="s">
        <v>43</v>
      </c>
      <c r="F49" s="18" t="s">
        <v>26</v>
      </c>
      <c r="G49" s="19">
        <f>G50+G51+G52+G53+G54</f>
        <v>20507.2</v>
      </c>
      <c r="H49" s="89" t="s">
        <v>44</v>
      </c>
      <c r="I49" s="117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99"/>
      <c r="B50" s="100"/>
      <c r="C50" s="99"/>
      <c r="D50" s="101"/>
      <c r="E50" s="96"/>
      <c r="F50" s="18" t="s">
        <v>33</v>
      </c>
      <c r="G50" s="19">
        <v>20507.2</v>
      </c>
      <c r="H50" s="90"/>
      <c r="I50" s="118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99"/>
      <c r="B51" s="100"/>
      <c r="C51" s="99"/>
      <c r="D51" s="101"/>
      <c r="E51" s="96"/>
      <c r="F51" s="18" t="s">
        <v>34</v>
      </c>
      <c r="G51" s="19">
        <v>0</v>
      </c>
      <c r="H51" s="91"/>
      <c r="I51" s="119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99"/>
      <c r="B52" s="100"/>
      <c r="C52" s="99"/>
      <c r="D52" s="101"/>
      <c r="E52" s="96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99"/>
      <c r="B53" s="100"/>
      <c r="C53" s="99"/>
      <c r="D53" s="101"/>
      <c r="E53" s="96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99"/>
      <c r="B54" s="100"/>
      <c r="C54" s="99"/>
      <c r="D54" s="101"/>
      <c r="E54" s="96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99" t="s">
        <v>52</v>
      </c>
      <c r="B55" s="100" t="s">
        <v>53</v>
      </c>
      <c r="C55" s="99" t="s">
        <v>48</v>
      </c>
      <c r="D55" s="101" t="s">
        <v>42</v>
      </c>
      <c r="E55" s="96" t="s">
        <v>54</v>
      </c>
      <c r="F55" s="18" t="s">
        <v>26</v>
      </c>
      <c r="G55" s="19">
        <v>93.5</v>
      </c>
      <c r="H55" s="99" t="s">
        <v>55</v>
      </c>
      <c r="I55" s="99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99"/>
      <c r="B56" s="100"/>
      <c r="C56" s="99"/>
      <c r="D56" s="101"/>
      <c r="E56" s="96"/>
      <c r="F56" s="18" t="s">
        <v>33</v>
      </c>
      <c r="G56" s="19">
        <v>93.5</v>
      </c>
      <c r="H56" s="99"/>
      <c r="I56" s="99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99"/>
      <c r="B57" s="100"/>
      <c r="C57" s="99"/>
      <c r="D57" s="101"/>
      <c r="E57" s="96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99"/>
      <c r="B58" s="100"/>
      <c r="C58" s="99"/>
      <c r="D58" s="101"/>
      <c r="E58" s="96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99"/>
      <c r="B59" s="100"/>
      <c r="C59" s="99"/>
      <c r="D59" s="101"/>
      <c r="E59" s="96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99"/>
      <c r="B60" s="100"/>
      <c r="C60" s="99"/>
      <c r="D60" s="101"/>
      <c r="E60" s="96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99" t="s">
        <v>57</v>
      </c>
      <c r="B61" s="100" t="s">
        <v>58</v>
      </c>
      <c r="C61" s="99" t="s">
        <v>48</v>
      </c>
      <c r="D61" s="101" t="s">
        <v>42</v>
      </c>
      <c r="E61" s="96" t="s">
        <v>59</v>
      </c>
      <c r="F61" s="18" t="s">
        <v>26</v>
      </c>
      <c r="G61" s="19">
        <f>G62</f>
        <v>340</v>
      </c>
      <c r="H61" s="99" t="s">
        <v>60</v>
      </c>
      <c r="I61" s="109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99"/>
      <c r="B62" s="100"/>
      <c r="C62" s="99"/>
      <c r="D62" s="101"/>
      <c r="E62" s="96"/>
      <c r="F62" s="18" t="s">
        <v>33</v>
      </c>
      <c r="G62" s="19">
        <v>340</v>
      </c>
      <c r="H62" s="99"/>
      <c r="I62" s="99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99"/>
      <c r="B63" s="100"/>
      <c r="C63" s="99"/>
      <c r="D63" s="101"/>
      <c r="E63" s="96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99"/>
      <c r="B64" s="100"/>
      <c r="C64" s="99"/>
      <c r="D64" s="101"/>
      <c r="E64" s="96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99"/>
      <c r="B65" s="100"/>
      <c r="C65" s="99"/>
      <c r="D65" s="101"/>
      <c r="E65" s="96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99"/>
      <c r="B66" s="100"/>
      <c r="C66" s="99"/>
      <c r="D66" s="101"/>
      <c r="E66" s="96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99" t="s">
        <v>61</v>
      </c>
      <c r="B67" s="100" t="s">
        <v>62</v>
      </c>
      <c r="C67" s="99" t="s">
        <v>48</v>
      </c>
      <c r="D67" s="101" t="s">
        <v>63</v>
      </c>
      <c r="E67" s="96" t="s">
        <v>64</v>
      </c>
      <c r="F67" s="18" t="s">
        <v>26</v>
      </c>
      <c r="G67" s="19">
        <v>70</v>
      </c>
      <c r="H67" s="108" t="s">
        <v>44</v>
      </c>
      <c r="I67" s="102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99"/>
      <c r="B68" s="100"/>
      <c r="C68" s="99"/>
      <c r="D68" s="101"/>
      <c r="E68" s="96"/>
      <c r="F68" s="18" t="s">
        <v>33</v>
      </c>
      <c r="G68" s="19">
        <v>70</v>
      </c>
      <c r="H68" s="108"/>
      <c r="I68" s="102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99"/>
      <c r="B69" s="100"/>
      <c r="C69" s="99"/>
      <c r="D69" s="101"/>
      <c r="E69" s="96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99"/>
      <c r="B70" s="100"/>
      <c r="C70" s="99"/>
      <c r="D70" s="101"/>
      <c r="E70" s="96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99"/>
      <c r="B71" s="100"/>
      <c r="C71" s="99"/>
      <c r="D71" s="101"/>
      <c r="E71" s="96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99"/>
      <c r="B72" s="100"/>
      <c r="C72" s="99"/>
      <c r="D72" s="101"/>
      <c r="E72" s="96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99" t="s">
        <v>65</v>
      </c>
      <c r="B73" s="100" t="s">
        <v>66</v>
      </c>
      <c r="C73" s="99" t="s">
        <v>24</v>
      </c>
      <c r="D73" s="101" t="s">
        <v>67</v>
      </c>
      <c r="E73" s="96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99"/>
      <c r="B74" s="100"/>
      <c r="C74" s="99"/>
      <c r="D74" s="101"/>
      <c r="E74" s="96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99"/>
      <c r="B75" s="100"/>
      <c r="C75" s="99"/>
      <c r="D75" s="101"/>
      <c r="E75" s="96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99"/>
      <c r="B76" s="100"/>
      <c r="C76" s="99"/>
      <c r="D76" s="101"/>
      <c r="E76" s="96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99"/>
      <c r="B77" s="100"/>
      <c r="C77" s="99"/>
      <c r="D77" s="101"/>
      <c r="E77" s="96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99"/>
      <c r="B78" s="100"/>
      <c r="C78" s="99"/>
      <c r="D78" s="101"/>
      <c r="E78" s="96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99" t="s">
        <v>68</v>
      </c>
      <c r="B79" s="100" t="s">
        <v>69</v>
      </c>
      <c r="C79" s="99" t="s">
        <v>70</v>
      </c>
      <c r="D79" s="101" t="s">
        <v>42</v>
      </c>
      <c r="E79" s="96" t="s">
        <v>43</v>
      </c>
      <c r="F79" s="18" t="s">
        <v>26</v>
      </c>
      <c r="G79" s="19">
        <f>G80+G81</f>
        <v>123422.6</v>
      </c>
      <c r="H79" s="99" t="s">
        <v>71</v>
      </c>
      <c r="I79" s="102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99"/>
      <c r="B80" s="100"/>
      <c r="C80" s="99"/>
      <c r="D80" s="101"/>
      <c r="E80" s="96"/>
      <c r="F80" s="18" t="s">
        <v>33</v>
      </c>
      <c r="G80" s="19">
        <v>0</v>
      </c>
      <c r="H80" s="99"/>
      <c r="I80" s="102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99"/>
      <c r="B81" s="100"/>
      <c r="C81" s="99"/>
      <c r="D81" s="101"/>
      <c r="E81" s="96"/>
      <c r="F81" s="18" t="s">
        <v>34</v>
      </c>
      <c r="G81" s="19">
        <v>123422.6</v>
      </c>
      <c r="H81" s="99"/>
      <c r="I81" s="102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99"/>
      <c r="B82" s="100"/>
      <c r="C82" s="99"/>
      <c r="D82" s="101"/>
      <c r="E82" s="96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99"/>
      <c r="B83" s="100"/>
      <c r="C83" s="99"/>
      <c r="D83" s="101"/>
      <c r="E83" s="96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99"/>
      <c r="B84" s="100"/>
      <c r="C84" s="99"/>
      <c r="D84" s="101"/>
      <c r="E84" s="96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99" t="s">
        <v>72</v>
      </c>
      <c r="B85" s="100" t="s">
        <v>73</v>
      </c>
      <c r="C85" s="99" t="s">
        <v>74</v>
      </c>
      <c r="D85" s="101" t="s">
        <v>42</v>
      </c>
      <c r="E85" s="96" t="s">
        <v>43</v>
      </c>
      <c r="F85" s="18" t="s">
        <v>26</v>
      </c>
      <c r="G85" s="19">
        <f>G86+G87</f>
        <v>360674.9</v>
      </c>
      <c r="H85" s="99" t="s">
        <v>71</v>
      </c>
      <c r="I85" s="102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99"/>
      <c r="B86" s="100"/>
      <c r="C86" s="99"/>
      <c r="D86" s="101"/>
      <c r="E86" s="96"/>
      <c r="F86" s="18" t="s">
        <v>33</v>
      </c>
      <c r="G86" s="19">
        <v>0</v>
      </c>
      <c r="H86" s="99"/>
      <c r="I86" s="102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99"/>
      <c r="B87" s="100"/>
      <c r="C87" s="99"/>
      <c r="D87" s="101"/>
      <c r="E87" s="96"/>
      <c r="F87" s="18" t="s">
        <v>34</v>
      </c>
      <c r="G87" s="19">
        <v>360674.9</v>
      </c>
      <c r="H87" s="99"/>
      <c r="I87" s="102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99"/>
      <c r="B88" s="100"/>
      <c r="C88" s="99"/>
      <c r="D88" s="101"/>
      <c r="E88" s="96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99"/>
      <c r="B89" s="100"/>
      <c r="C89" s="99"/>
      <c r="D89" s="101"/>
      <c r="E89" s="96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99"/>
      <c r="B90" s="100"/>
      <c r="C90" s="99"/>
      <c r="D90" s="101"/>
      <c r="E90" s="96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99" t="s">
        <v>75</v>
      </c>
      <c r="B91" s="100" t="s">
        <v>76</v>
      </c>
      <c r="C91" s="99" t="s">
        <v>74</v>
      </c>
      <c r="D91" s="101" t="s">
        <v>42</v>
      </c>
      <c r="E91" s="96" t="s">
        <v>43</v>
      </c>
      <c r="F91" s="18" t="s">
        <v>26</v>
      </c>
      <c r="G91" s="19">
        <f>G92+G93</f>
        <v>21661.7</v>
      </c>
      <c r="H91" s="99" t="s">
        <v>77</v>
      </c>
      <c r="I91" s="99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99"/>
      <c r="B92" s="100"/>
      <c r="C92" s="99"/>
      <c r="D92" s="101"/>
      <c r="E92" s="96"/>
      <c r="F92" s="18" t="s">
        <v>33</v>
      </c>
      <c r="G92" s="19">
        <v>0</v>
      </c>
      <c r="H92" s="99"/>
      <c r="I92" s="99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99"/>
      <c r="B93" s="100"/>
      <c r="C93" s="99"/>
      <c r="D93" s="101"/>
      <c r="E93" s="96"/>
      <c r="F93" s="18" t="s">
        <v>34</v>
      </c>
      <c r="G93" s="19">
        <v>21661.7</v>
      </c>
      <c r="H93" s="99"/>
      <c r="I93" s="99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99"/>
      <c r="B94" s="100"/>
      <c r="C94" s="99"/>
      <c r="D94" s="101"/>
      <c r="E94" s="96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99"/>
      <c r="B95" s="100"/>
      <c r="C95" s="99"/>
      <c r="D95" s="101"/>
      <c r="E95" s="96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99"/>
      <c r="B96" s="100"/>
      <c r="C96" s="99"/>
      <c r="D96" s="101"/>
      <c r="E96" s="96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99" t="s">
        <v>79</v>
      </c>
      <c r="B97" s="100" t="s">
        <v>80</v>
      </c>
      <c r="C97" s="99" t="s">
        <v>70</v>
      </c>
      <c r="D97" s="101" t="s">
        <v>42</v>
      </c>
      <c r="E97" s="96" t="s">
        <v>43</v>
      </c>
      <c r="F97" s="18" t="s">
        <v>26</v>
      </c>
      <c r="G97" s="19">
        <f>G98+G99+G100+G101+G102</f>
        <v>69030.4</v>
      </c>
      <c r="H97" s="108" t="s">
        <v>81</v>
      </c>
      <c r="I97" s="102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99"/>
      <c r="B98" s="100"/>
      <c r="C98" s="99"/>
      <c r="D98" s="101"/>
      <c r="E98" s="96"/>
      <c r="F98" s="18" t="s">
        <v>33</v>
      </c>
      <c r="G98" s="19">
        <v>69030.4</v>
      </c>
      <c r="H98" s="108"/>
      <c r="I98" s="102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99"/>
      <c r="B99" s="100"/>
      <c r="C99" s="99"/>
      <c r="D99" s="101"/>
      <c r="E99" s="96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99"/>
      <c r="B100" s="100"/>
      <c r="C100" s="99"/>
      <c r="D100" s="101"/>
      <c r="E100" s="96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99"/>
      <c r="B101" s="100"/>
      <c r="C101" s="99"/>
      <c r="D101" s="101"/>
      <c r="E101" s="96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99"/>
      <c r="B102" s="100"/>
      <c r="C102" s="99"/>
      <c r="D102" s="101"/>
      <c r="E102" s="96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99" t="s">
        <v>82</v>
      </c>
      <c r="B103" s="100" t="s">
        <v>83</v>
      </c>
      <c r="C103" s="99" t="s">
        <v>70</v>
      </c>
      <c r="D103" s="101" t="s">
        <v>84</v>
      </c>
      <c r="E103" s="96" t="s">
        <v>43</v>
      </c>
      <c r="F103" s="18" t="s">
        <v>26</v>
      </c>
      <c r="G103" s="19">
        <f>G104+G105+G106+G107+G108</f>
        <v>0</v>
      </c>
      <c r="H103" s="108" t="s">
        <v>85</v>
      </c>
      <c r="I103" s="102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99"/>
      <c r="B104" s="100"/>
      <c r="C104" s="99"/>
      <c r="D104" s="101"/>
      <c r="E104" s="96"/>
      <c r="F104" s="18" t="s">
        <v>33</v>
      </c>
      <c r="G104" s="19"/>
      <c r="H104" s="108"/>
      <c r="I104" s="102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99"/>
      <c r="B105" s="100"/>
      <c r="C105" s="99"/>
      <c r="D105" s="101"/>
      <c r="E105" s="96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99"/>
      <c r="B106" s="100"/>
      <c r="C106" s="99"/>
      <c r="D106" s="101"/>
      <c r="E106" s="96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99"/>
      <c r="B107" s="100"/>
      <c r="C107" s="99"/>
      <c r="D107" s="101"/>
      <c r="E107" s="96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99"/>
      <c r="B108" s="100"/>
      <c r="C108" s="99"/>
      <c r="D108" s="101"/>
      <c r="E108" s="96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99">
        <v>2</v>
      </c>
      <c r="B109" s="100" t="s">
        <v>86</v>
      </c>
      <c r="C109" s="99" t="s">
        <v>24</v>
      </c>
      <c r="D109" s="96" t="s">
        <v>25</v>
      </c>
      <c r="E109" s="96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99"/>
      <c r="B110" s="100"/>
      <c r="C110" s="99"/>
      <c r="D110" s="96"/>
      <c r="E110" s="96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99"/>
      <c r="B111" s="100"/>
      <c r="C111" s="99"/>
      <c r="D111" s="96"/>
      <c r="E111" s="96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99"/>
      <c r="B112" s="100"/>
      <c r="C112" s="99"/>
      <c r="D112" s="96"/>
      <c r="E112" s="96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99"/>
      <c r="B113" s="100"/>
      <c r="C113" s="99"/>
      <c r="D113" s="96"/>
      <c r="E113" s="96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99"/>
      <c r="B114" s="100"/>
      <c r="C114" s="99"/>
      <c r="D114" s="96"/>
      <c r="E114" s="96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99" t="s">
        <v>87</v>
      </c>
      <c r="B115" s="100" t="s">
        <v>88</v>
      </c>
      <c r="C115" s="99" t="s">
        <v>24</v>
      </c>
      <c r="D115" s="96" t="s">
        <v>25</v>
      </c>
      <c r="E115" s="96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99"/>
      <c r="B116" s="100"/>
      <c r="C116" s="99"/>
      <c r="D116" s="96"/>
      <c r="E116" s="96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99"/>
      <c r="B117" s="100"/>
      <c r="C117" s="99"/>
      <c r="D117" s="96"/>
      <c r="E117" s="96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99"/>
      <c r="B118" s="100"/>
      <c r="C118" s="99"/>
      <c r="D118" s="96"/>
      <c r="E118" s="96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99"/>
      <c r="B119" s="100"/>
      <c r="C119" s="99"/>
      <c r="D119" s="96"/>
      <c r="E119" s="96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99"/>
      <c r="B120" s="100"/>
      <c r="C120" s="99"/>
      <c r="D120" s="96"/>
      <c r="E120" s="96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99" t="s">
        <v>89</v>
      </c>
      <c r="B121" s="100" t="s">
        <v>90</v>
      </c>
      <c r="C121" s="99" t="s">
        <v>70</v>
      </c>
      <c r="D121" s="101" t="s">
        <v>63</v>
      </c>
      <c r="E121" s="96" t="s">
        <v>43</v>
      </c>
      <c r="F121" s="18" t="s">
        <v>26</v>
      </c>
      <c r="G121" s="19">
        <f>G122</f>
        <v>200</v>
      </c>
      <c r="H121" s="99" t="s">
        <v>91</v>
      </c>
      <c r="I121" s="102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99"/>
      <c r="B122" s="100"/>
      <c r="C122" s="99"/>
      <c r="D122" s="101"/>
      <c r="E122" s="96"/>
      <c r="F122" s="18" t="s">
        <v>33</v>
      </c>
      <c r="G122" s="19">
        <v>200</v>
      </c>
      <c r="H122" s="99"/>
      <c r="I122" s="102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99"/>
      <c r="B123" s="100"/>
      <c r="C123" s="99"/>
      <c r="D123" s="101"/>
      <c r="E123" s="96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99"/>
      <c r="B124" s="100"/>
      <c r="C124" s="99"/>
      <c r="D124" s="101"/>
      <c r="E124" s="96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99"/>
      <c r="B125" s="100"/>
      <c r="C125" s="99"/>
      <c r="D125" s="101"/>
      <c r="E125" s="96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99"/>
      <c r="B126" s="100"/>
      <c r="C126" s="99"/>
      <c r="D126" s="101"/>
      <c r="E126" s="96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99" t="s">
        <v>92</v>
      </c>
      <c r="B127" s="100" t="s">
        <v>93</v>
      </c>
      <c r="C127" s="99" t="s">
        <v>70</v>
      </c>
      <c r="D127" s="101" t="s">
        <v>63</v>
      </c>
      <c r="E127" s="96" t="s">
        <v>43</v>
      </c>
      <c r="F127" s="18" t="s">
        <v>26</v>
      </c>
      <c r="G127" s="19">
        <f>G128</f>
        <v>0</v>
      </c>
      <c r="H127" s="99" t="s">
        <v>94</v>
      </c>
      <c r="I127" s="102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99"/>
      <c r="B128" s="100"/>
      <c r="C128" s="99"/>
      <c r="D128" s="101"/>
      <c r="E128" s="96"/>
      <c r="F128" s="18" t="s">
        <v>33</v>
      </c>
      <c r="G128" s="19">
        <v>0</v>
      </c>
      <c r="H128" s="99"/>
      <c r="I128" s="102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99"/>
      <c r="B129" s="100"/>
      <c r="C129" s="99"/>
      <c r="D129" s="101"/>
      <c r="E129" s="96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99"/>
      <c r="B130" s="100"/>
      <c r="C130" s="99"/>
      <c r="D130" s="101"/>
      <c r="E130" s="96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99"/>
      <c r="B131" s="100"/>
      <c r="C131" s="99"/>
      <c r="D131" s="101"/>
      <c r="E131" s="96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99"/>
      <c r="B132" s="100"/>
      <c r="C132" s="99"/>
      <c r="D132" s="101"/>
      <c r="E132" s="96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99" t="s">
        <v>95</v>
      </c>
      <c r="B133" s="100" t="s">
        <v>96</v>
      </c>
      <c r="C133" s="99" t="s">
        <v>70</v>
      </c>
      <c r="D133" s="101" t="s">
        <v>42</v>
      </c>
      <c r="E133" s="96" t="s">
        <v>43</v>
      </c>
      <c r="F133" s="18" t="s">
        <v>26</v>
      </c>
      <c r="G133" s="19">
        <f>G134</f>
        <v>0</v>
      </c>
      <c r="H133" s="99" t="s">
        <v>91</v>
      </c>
      <c r="I133" s="102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99"/>
      <c r="B134" s="100"/>
      <c r="C134" s="99"/>
      <c r="D134" s="101"/>
      <c r="E134" s="96"/>
      <c r="F134" s="18" t="s">
        <v>33</v>
      </c>
      <c r="G134" s="19"/>
      <c r="H134" s="99"/>
      <c r="I134" s="102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99"/>
      <c r="B135" s="100"/>
      <c r="C135" s="99"/>
      <c r="D135" s="101"/>
      <c r="E135" s="96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99"/>
      <c r="B136" s="100"/>
      <c r="C136" s="99"/>
      <c r="D136" s="101"/>
      <c r="E136" s="96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99"/>
      <c r="B137" s="100"/>
      <c r="C137" s="99"/>
      <c r="D137" s="101"/>
      <c r="E137" s="96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99"/>
      <c r="B138" s="100"/>
      <c r="C138" s="99"/>
      <c r="D138" s="101"/>
      <c r="E138" s="96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99" t="s">
        <v>97</v>
      </c>
      <c r="B139" s="100" t="s">
        <v>98</v>
      </c>
      <c r="C139" s="99" t="s">
        <v>70</v>
      </c>
      <c r="D139" s="101" t="s">
        <v>42</v>
      </c>
      <c r="E139" s="96" t="s">
        <v>43</v>
      </c>
      <c r="F139" s="18" t="s">
        <v>26</v>
      </c>
      <c r="G139" s="19">
        <f>G140</f>
        <v>0</v>
      </c>
      <c r="H139" s="99" t="s">
        <v>91</v>
      </c>
      <c r="I139" s="102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99"/>
      <c r="B140" s="100"/>
      <c r="C140" s="99"/>
      <c r="D140" s="101"/>
      <c r="E140" s="96"/>
      <c r="F140" s="18" t="s">
        <v>33</v>
      </c>
      <c r="G140" s="19"/>
      <c r="H140" s="99"/>
      <c r="I140" s="102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99"/>
      <c r="B141" s="100"/>
      <c r="C141" s="99"/>
      <c r="D141" s="101"/>
      <c r="E141" s="96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99"/>
      <c r="B142" s="100"/>
      <c r="C142" s="99"/>
      <c r="D142" s="101"/>
      <c r="E142" s="96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99"/>
      <c r="B143" s="100"/>
      <c r="C143" s="99"/>
      <c r="D143" s="101"/>
      <c r="E143" s="96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99"/>
      <c r="B144" s="100"/>
      <c r="C144" s="99"/>
      <c r="D144" s="101"/>
      <c r="E144" s="96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99" t="s">
        <v>99</v>
      </c>
      <c r="B145" s="100" t="s">
        <v>100</v>
      </c>
      <c r="C145" s="99" t="s">
        <v>70</v>
      </c>
      <c r="D145" s="101" t="s">
        <v>42</v>
      </c>
      <c r="E145" s="96" t="s">
        <v>43</v>
      </c>
      <c r="F145" s="18" t="s">
        <v>26</v>
      </c>
      <c r="G145" s="19">
        <f>G146</f>
        <v>0</v>
      </c>
      <c r="H145" s="99" t="s">
        <v>91</v>
      </c>
      <c r="I145" s="102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99"/>
      <c r="B146" s="100"/>
      <c r="C146" s="99"/>
      <c r="D146" s="101"/>
      <c r="E146" s="96"/>
      <c r="F146" s="18" t="s">
        <v>33</v>
      </c>
      <c r="G146" s="19"/>
      <c r="H146" s="99"/>
      <c r="I146" s="102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99"/>
      <c r="B147" s="100"/>
      <c r="C147" s="99"/>
      <c r="D147" s="101"/>
      <c r="E147" s="96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99"/>
      <c r="B148" s="100"/>
      <c r="C148" s="99"/>
      <c r="D148" s="101"/>
      <c r="E148" s="96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99"/>
      <c r="B149" s="100"/>
      <c r="C149" s="99"/>
      <c r="D149" s="101"/>
      <c r="E149" s="96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99"/>
      <c r="B150" s="100"/>
      <c r="C150" s="99"/>
      <c r="D150" s="101"/>
      <c r="E150" s="96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99" t="s">
        <v>101</v>
      </c>
      <c r="B151" s="100" t="s">
        <v>102</v>
      </c>
      <c r="C151" s="99" t="s">
        <v>70</v>
      </c>
      <c r="D151" s="101" t="s">
        <v>42</v>
      </c>
      <c r="E151" s="96" t="s">
        <v>43</v>
      </c>
      <c r="F151" s="18" t="s">
        <v>26</v>
      </c>
      <c r="G151" s="19">
        <f>G152</f>
        <v>0</v>
      </c>
      <c r="H151" s="99" t="s">
        <v>91</v>
      </c>
      <c r="I151" s="102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99"/>
      <c r="B152" s="100"/>
      <c r="C152" s="99"/>
      <c r="D152" s="101"/>
      <c r="E152" s="96"/>
      <c r="F152" s="18" t="s">
        <v>33</v>
      </c>
      <c r="G152" s="19"/>
      <c r="H152" s="99"/>
      <c r="I152" s="102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99"/>
      <c r="B153" s="100"/>
      <c r="C153" s="99"/>
      <c r="D153" s="101"/>
      <c r="E153" s="96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99"/>
      <c r="B154" s="100"/>
      <c r="C154" s="99"/>
      <c r="D154" s="101"/>
      <c r="E154" s="96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99"/>
      <c r="B155" s="100"/>
      <c r="C155" s="99"/>
      <c r="D155" s="101"/>
      <c r="E155" s="96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99"/>
      <c r="B156" s="100"/>
      <c r="C156" s="99"/>
      <c r="D156" s="101"/>
      <c r="E156" s="96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99" t="s">
        <v>103</v>
      </c>
      <c r="B157" s="100" t="s">
        <v>104</v>
      </c>
      <c r="C157" s="99" t="s">
        <v>70</v>
      </c>
      <c r="D157" s="101" t="s">
        <v>42</v>
      </c>
      <c r="E157" s="96" t="s">
        <v>43</v>
      </c>
      <c r="F157" s="18" t="s">
        <v>26</v>
      </c>
      <c r="G157" s="19">
        <f>G158</f>
        <v>203</v>
      </c>
      <c r="H157" s="99" t="s">
        <v>91</v>
      </c>
      <c r="I157" s="102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99"/>
      <c r="B158" s="100"/>
      <c r="C158" s="99"/>
      <c r="D158" s="101"/>
      <c r="E158" s="96"/>
      <c r="F158" s="18" t="s">
        <v>33</v>
      </c>
      <c r="G158" s="19">
        <v>203</v>
      </c>
      <c r="H158" s="99"/>
      <c r="I158" s="102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99"/>
      <c r="B159" s="100"/>
      <c r="C159" s="99"/>
      <c r="D159" s="101"/>
      <c r="E159" s="96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99"/>
      <c r="B160" s="100"/>
      <c r="C160" s="99"/>
      <c r="D160" s="101"/>
      <c r="E160" s="96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99"/>
      <c r="B161" s="100"/>
      <c r="C161" s="99"/>
      <c r="D161" s="101"/>
      <c r="E161" s="96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99"/>
      <c r="B162" s="100"/>
      <c r="C162" s="99"/>
      <c r="D162" s="101"/>
      <c r="E162" s="96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99" t="s">
        <v>105</v>
      </c>
      <c r="B163" s="100" t="s">
        <v>106</v>
      </c>
      <c r="C163" s="99" t="s">
        <v>70</v>
      </c>
      <c r="D163" s="101" t="s">
        <v>42</v>
      </c>
      <c r="E163" s="96" t="s">
        <v>43</v>
      </c>
      <c r="F163" s="18" t="s">
        <v>26</v>
      </c>
      <c r="G163" s="19">
        <f>G164</f>
        <v>229.4</v>
      </c>
      <c r="H163" s="99" t="s">
        <v>91</v>
      </c>
      <c r="I163" s="102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99"/>
      <c r="B164" s="100"/>
      <c r="C164" s="99"/>
      <c r="D164" s="101"/>
      <c r="E164" s="96"/>
      <c r="F164" s="18" t="s">
        <v>33</v>
      </c>
      <c r="G164" s="19">
        <v>229.4</v>
      </c>
      <c r="H164" s="99"/>
      <c r="I164" s="102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99"/>
      <c r="B165" s="100"/>
      <c r="C165" s="99"/>
      <c r="D165" s="101"/>
      <c r="E165" s="96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99"/>
      <c r="B166" s="100"/>
      <c r="C166" s="99"/>
      <c r="D166" s="101"/>
      <c r="E166" s="96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99"/>
      <c r="B167" s="100"/>
      <c r="C167" s="99"/>
      <c r="D167" s="101"/>
      <c r="E167" s="96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99"/>
      <c r="B168" s="100"/>
      <c r="C168" s="99"/>
      <c r="D168" s="101"/>
      <c r="E168" s="96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99" t="s">
        <v>107</v>
      </c>
      <c r="B169" s="100" t="s">
        <v>108</v>
      </c>
      <c r="C169" s="99" t="s">
        <v>70</v>
      </c>
      <c r="D169" s="101" t="s">
        <v>42</v>
      </c>
      <c r="E169" s="96" t="s">
        <v>43</v>
      </c>
      <c r="F169" s="18" t="s">
        <v>26</v>
      </c>
      <c r="G169" s="19">
        <f>G170</f>
        <v>0</v>
      </c>
      <c r="H169" s="99" t="s">
        <v>91</v>
      </c>
      <c r="I169" s="102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99"/>
      <c r="B170" s="100"/>
      <c r="C170" s="99"/>
      <c r="D170" s="101"/>
      <c r="E170" s="96"/>
      <c r="F170" s="18" t="s">
        <v>33</v>
      </c>
      <c r="G170" s="19">
        <v>0</v>
      </c>
      <c r="H170" s="99"/>
      <c r="I170" s="102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99"/>
      <c r="B171" s="100"/>
      <c r="C171" s="99"/>
      <c r="D171" s="101"/>
      <c r="E171" s="96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99"/>
      <c r="B172" s="100"/>
      <c r="C172" s="99"/>
      <c r="D172" s="101"/>
      <c r="E172" s="96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99"/>
      <c r="B173" s="100"/>
      <c r="C173" s="99"/>
      <c r="D173" s="101"/>
      <c r="E173" s="96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99"/>
      <c r="B174" s="100"/>
      <c r="C174" s="99"/>
      <c r="D174" s="101"/>
      <c r="E174" s="96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99" t="s">
        <v>110</v>
      </c>
      <c r="B175" s="100" t="s">
        <v>111</v>
      </c>
      <c r="C175" s="99" t="s">
        <v>24</v>
      </c>
      <c r="D175" s="101" t="s">
        <v>42</v>
      </c>
      <c r="E175" s="96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99"/>
      <c r="B176" s="100"/>
      <c r="C176" s="99"/>
      <c r="D176" s="101"/>
      <c r="E176" s="96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99"/>
      <c r="B177" s="100"/>
      <c r="C177" s="99"/>
      <c r="D177" s="101"/>
      <c r="E177" s="96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99"/>
      <c r="B178" s="100"/>
      <c r="C178" s="99"/>
      <c r="D178" s="101"/>
      <c r="E178" s="96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99"/>
      <c r="B179" s="100"/>
      <c r="C179" s="99"/>
      <c r="D179" s="101"/>
      <c r="E179" s="96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99"/>
      <c r="B180" s="100"/>
      <c r="C180" s="99"/>
      <c r="D180" s="101"/>
      <c r="E180" s="96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99" t="s">
        <v>112</v>
      </c>
      <c r="B181" s="100" t="s">
        <v>113</v>
      </c>
      <c r="C181" s="99" t="s">
        <v>114</v>
      </c>
      <c r="D181" s="101" t="s">
        <v>42</v>
      </c>
      <c r="E181" s="96" t="s">
        <v>43</v>
      </c>
      <c r="F181" s="18" t="s">
        <v>26</v>
      </c>
      <c r="G181" s="19">
        <f>G182+G183</f>
        <v>0</v>
      </c>
      <c r="H181" s="99" t="s">
        <v>115</v>
      </c>
      <c r="I181" s="102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99"/>
      <c r="B182" s="100"/>
      <c r="C182" s="99"/>
      <c r="D182" s="101"/>
      <c r="E182" s="96"/>
      <c r="F182" s="18" t="s">
        <v>33</v>
      </c>
      <c r="G182" s="19">
        <v>0</v>
      </c>
      <c r="H182" s="99"/>
      <c r="I182" s="102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99"/>
      <c r="B183" s="100"/>
      <c r="C183" s="99"/>
      <c r="D183" s="101"/>
      <c r="E183" s="96"/>
      <c r="F183" s="18" t="s">
        <v>34</v>
      </c>
      <c r="G183" s="19">
        <v>0</v>
      </c>
      <c r="H183" s="99"/>
      <c r="I183" s="102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99"/>
      <c r="B184" s="100"/>
      <c r="C184" s="99"/>
      <c r="D184" s="101"/>
      <c r="E184" s="96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99"/>
      <c r="B185" s="100"/>
      <c r="C185" s="99"/>
      <c r="D185" s="101"/>
      <c r="E185" s="96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99"/>
      <c r="B186" s="100"/>
      <c r="C186" s="99"/>
      <c r="D186" s="101"/>
      <c r="E186" s="96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99" t="s">
        <v>116</v>
      </c>
      <c r="B187" s="100" t="s">
        <v>117</v>
      </c>
      <c r="C187" s="99" t="s">
        <v>114</v>
      </c>
      <c r="D187" s="101" t="s">
        <v>42</v>
      </c>
      <c r="E187" s="96" t="s">
        <v>43</v>
      </c>
      <c r="F187" s="18" t="s">
        <v>26</v>
      </c>
      <c r="G187" s="19">
        <f>G188+G189</f>
        <v>1067.4</v>
      </c>
      <c r="H187" s="99" t="s">
        <v>115</v>
      </c>
      <c r="I187" s="102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99"/>
      <c r="B188" s="100"/>
      <c r="C188" s="99"/>
      <c r="D188" s="101"/>
      <c r="E188" s="96"/>
      <c r="F188" s="18" t="s">
        <v>33</v>
      </c>
      <c r="G188" s="19">
        <v>1067.4</v>
      </c>
      <c r="H188" s="99"/>
      <c r="I188" s="102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99"/>
      <c r="B189" s="100"/>
      <c r="C189" s="99"/>
      <c r="D189" s="101"/>
      <c r="E189" s="96"/>
      <c r="F189" s="18" t="s">
        <v>34</v>
      </c>
      <c r="G189" s="19">
        <v>0</v>
      </c>
      <c r="H189" s="99"/>
      <c r="I189" s="102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99"/>
      <c r="B190" s="100"/>
      <c r="C190" s="99"/>
      <c r="D190" s="101"/>
      <c r="E190" s="96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99"/>
      <c r="B191" s="100"/>
      <c r="C191" s="99"/>
      <c r="D191" s="101"/>
      <c r="E191" s="96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99"/>
      <c r="B192" s="100"/>
      <c r="C192" s="99"/>
      <c r="D192" s="101"/>
      <c r="E192" s="96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99" t="s">
        <v>118</v>
      </c>
      <c r="B193" s="100" t="s">
        <v>119</v>
      </c>
      <c r="C193" s="99" t="s">
        <v>70</v>
      </c>
      <c r="D193" s="101" t="s">
        <v>42</v>
      </c>
      <c r="E193" s="96" t="s">
        <v>43</v>
      </c>
      <c r="F193" s="18" t="s">
        <v>26</v>
      </c>
      <c r="G193" s="19">
        <f>G194</f>
        <v>400</v>
      </c>
      <c r="H193" s="99" t="s">
        <v>115</v>
      </c>
      <c r="I193" s="102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99"/>
      <c r="B194" s="100"/>
      <c r="C194" s="99"/>
      <c r="D194" s="101"/>
      <c r="E194" s="96"/>
      <c r="F194" s="18" t="s">
        <v>33</v>
      </c>
      <c r="G194" s="19">
        <v>400</v>
      </c>
      <c r="H194" s="99"/>
      <c r="I194" s="102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99"/>
      <c r="B195" s="100"/>
      <c r="C195" s="99"/>
      <c r="D195" s="101"/>
      <c r="E195" s="96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99"/>
      <c r="B196" s="100"/>
      <c r="C196" s="99"/>
      <c r="D196" s="101"/>
      <c r="E196" s="96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99"/>
      <c r="B197" s="100"/>
      <c r="C197" s="99"/>
      <c r="D197" s="101"/>
      <c r="E197" s="96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99"/>
      <c r="B198" s="100"/>
      <c r="C198" s="99"/>
      <c r="D198" s="101"/>
      <c r="E198" s="96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99" t="s">
        <v>120</v>
      </c>
      <c r="B199" s="100" t="s">
        <v>121</v>
      </c>
      <c r="C199" s="99" t="s">
        <v>70</v>
      </c>
      <c r="D199" s="101" t="s">
        <v>42</v>
      </c>
      <c r="E199" s="96" t="s">
        <v>43</v>
      </c>
      <c r="F199" s="18" t="s">
        <v>26</v>
      </c>
      <c r="G199" s="19">
        <f>G200</f>
        <v>0</v>
      </c>
      <c r="H199" s="108" t="s">
        <v>115</v>
      </c>
      <c r="I199" s="102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99"/>
      <c r="B200" s="100"/>
      <c r="C200" s="99"/>
      <c r="D200" s="101"/>
      <c r="E200" s="96"/>
      <c r="F200" s="18" t="s">
        <v>33</v>
      </c>
      <c r="G200" s="19">
        <v>0</v>
      </c>
      <c r="H200" s="108"/>
      <c r="I200" s="102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99"/>
      <c r="B201" s="100"/>
      <c r="C201" s="99"/>
      <c r="D201" s="101"/>
      <c r="E201" s="96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99"/>
      <c r="B202" s="100"/>
      <c r="C202" s="99"/>
      <c r="D202" s="101"/>
      <c r="E202" s="96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99"/>
      <c r="B203" s="100"/>
      <c r="C203" s="99"/>
      <c r="D203" s="101"/>
      <c r="E203" s="96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99"/>
      <c r="B204" s="100"/>
      <c r="C204" s="99"/>
      <c r="D204" s="101"/>
      <c r="E204" s="96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99" t="s">
        <v>122</v>
      </c>
      <c r="B205" s="100" t="s">
        <v>123</v>
      </c>
      <c r="C205" s="99" t="s">
        <v>70</v>
      </c>
      <c r="D205" s="101" t="s">
        <v>42</v>
      </c>
      <c r="E205" s="96" t="s">
        <v>43</v>
      </c>
      <c r="F205" s="18" t="s">
        <v>26</v>
      </c>
      <c r="G205" s="19">
        <f>G206</f>
        <v>0</v>
      </c>
      <c r="H205" s="108" t="s">
        <v>115</v>
      </c>
      <c r="I205" s="102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99"/>
      <c r="B206" s="100"/>
      <c r="C206" s="99"/>
      <c r="D206" s="101"/>
      <c r="E206" s="96"/>
      <c r="F206" s="18" t="s">
        <v>33</v>
      </c>
      <c r="G206" s="19">
        <v>0</v>
      </c>
      <c r="H206" s="108"/>
      <c r="I206" s="102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99"/>
      <c r="B207" s="100"/>
      <c r="C207" s="99"/>
      <c r="D207" s="101"/>
      <c r="E207" s="96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99"/>
      <c r="B208" s="100"/>
      <c r="C208" s="99"/>
      <c r="D208" s="101"/>
      <c r="E208" s="96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99"/>
      <c r="B209" s="100"/>
      <c r="C209" s="99"/>
      <c r="D209" s="101"/>
      <c r="E209" s="96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99"/>
      <c r="B210" s="100"/>
      <c r="C210" s="99"/>
      <c r="D210" s="101"/>
      <c r="E210" s="96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99" t="s">
        <v>124</v>
      </c>
      <c r="B211" s="100" t="s">
        <v>125</v>
      </c>
      <c r="C211" s="99" t="s">
        <v>70</v>
      </c>
      <c r="D211" s="101" t="s">
        <v>42</v>
      </c>
      <c r="E211" s="96" t="s">
        <v>43</v>
      </c>
      <c r="F211" s="18" t="s">
        <v>26</v>
      </c>
      <c r="G211" s="19">
        <f>G212</f>
        <v>0</v>
      </c>
      <c r="H211" s="108" t="s">
        <v>126</v>
      </c>
      <c r="I211" s="102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99"/>
      <c r="B212" s="100"/>
      <c r="C212" s="99"/>
      <c r="D212" s="101"/>
      <c r="E212" s="96"/>
      <c r="F212" s="18" t="s">
        <v>33</v>
      </c>
      <c r="G212" s="19">
        <v>0</v>
      </c>
      <c r="H212" s="108"/>
      <c r="I212" s="102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99"/>
      <c r="B213" s="100"/>
      <c r="C213" s="99"/>
      <c r="D213" s="101"/>
      <c r="E213" s="96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99"/>
      <c r="B214" s="100"/>
      <c r="C214" s="99"/>
      <c r="D214" s="101"/>
      <c r="E214" s="96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99"/>
      <c r="B215" s="100"/>
      <c r="C215" s="99"/>
      <c r="D215" s="101"/>
      <c r="E215" s="96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99"/>
      <c r="B216" s="100"/>
      <c r="C216" s="99"/>
      <c r="D216" s="101"/>
      <c r="E216" s="96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99" t="s">
        <v>127</v>
      </c>
      <c r="B217" s="100" t="s">
        <v>128</v>
      </c>
      <c r="C217" s="99" t="s">
        <v>74</v>
      </c>
      <c r="D217" s="101" t="s">
        <v>42</v>
      </c>
      <c r="E217" s="96" t="s">
        <v>43</v>
      </c>
      <c r="F217" s="18" t="s">
        <v>26</v>
      </c>
      <c r="G217" s="19">
        <f>G218+G219+G220+G221+G222</f>
        <v>0</v>
      </c>
      <c r="H217" s="108" t="s">
        <v>115</v>
      </c>
      <c r="I217" s="102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99"/>
      <c r="B218" s="100"/>
      <c r="C218" s="99"/>
      <c r="D218" s="101"/>
      <c r="E218" s="96"/>
      <c r="F218" s="18" t="s">
        <v>33</v>
      </c>
      <c r="G218" s="19"/>
      <c r="H218" s="108"/>
      <c r="I218" s="102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99"/>
      <c r="B219" s="100"/>
      <c r="C219" s="99"/>
      <c r="D219" s="101"/>
      <c r="E219" s="96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99"/>
      <c r="B220" s="100"/>
      <c r="C220" s="99"/>
      <c r="D220" s="101"/>
      <c r="E220" s="96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99"/>
      <c r="B221" s="100"/>
      <c r="C221" s="99"/>
      <c r="D221" s="101"/>
      <c r="E221" s="96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99"/>
      <c r="B222" s="100"/>
      <c r="C222" s="99"/>
      <c r="D222" s="101"/>
      <c r="E222" s="96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99" t="s">
        <v>129</v>
      </c>
      <c r="B223" s="100" t="s">
        <v>130</v>
      </c>
      <c r="C223" s="99" t="s">
        <v>70</v>
      </c>
      <c r="D223" s="101" t="s">
        <v>42</v>
      </c>
      <c r="E223" s="96" t="s">
        <v>43</v>
      </c>
      <c r="F223" s="18" t="s">
        <v>26</v>
      </c>
      <c r="G223" s="19">
        <f>G224</f>
        <v>0</v>
      </c>
      <c r="H223" s="108" t="s">
        <v>115</v>
      </c>
      <c r="I223" s="102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99"/>
      <c r="B224" s="100"/>
      <c r="C224" s="99"/>
      <c r="D224" s="101"/>
      <c r="E224" s="96"/>
      <c r="F224" s="18" t="s">
        <v>33</v>
      </c>
      <c r="G224" s="19">
        <v>0</v>
      </c>
      <c r="H224" s="108"/>
      <c r="I224" s="102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99"/>
      <c r="B225" s="100"/>
      <c r="C225" s="99"/>
      <c r="D225" s="101"/>
      <c r="E225" s="96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99"/>
      <c r="B226" s="100"/>
      <c r="C226" s="99"/>
      <c r="D226" s="101"/>
      <c r="E226" s="96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99"/>
      <c r="B227" s="100"/>
      <c r="C227" s="99"/>
      <c r="D227" s="101"/>
      <c r="E227" s="96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99"/>
      <c r="B228" s="100"/>
      <c r="C228" s="99"/>
      <c r="D228" s="101"/>
      <c r="E228" s="96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99" t="s">
        <v>131</v>
      </c>
      <c r="B229" s="100" t="s">
        <v>132</v>
      </c>
      <c r="C229" s="99" t="s">
        <v>24</v>
      </c>
      <c r="D229" s="101" t="s">
        <v>42</v>
      </c>
      <c r="E229" s="96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99"/>
      <c r="B230" s="100"/>
      <c r="C230" s="99"/>
      <c r="D230" s="101"/>
      <c r="E230" s="96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99"/>
      <c r="B231" s="100"/>
      <c r="C231" s="99"/>
      <c r="D231" s="101"/>
      <c r="E231" s="96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99"/>
      <c r="B232" s="100"/>
      <c r="C232" s="99"/>
      <c r="D232" s="101"/>
      <c r="E232" s="96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99"/>
      <c r="B233" s="100"/>
      <c r="C233" s="99"/>
      <c r="D233" s="101"/>
      <c r="E233" s="96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99"/>
      <c r="B234" s="100"/>
      <c r="C234" s="99"/>
      <c r="D234" s="101"/>
      <c r="E234" s="96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99" t="s">
        <v>133</v>
      </c>
      <c r="B235" s="100" t="s">
        <v>134</v>
      </c>
      <c r="C235" s="99" t="s">
        <v>74</v>
      </c>
      <c r="D235" s="101" t="s">
        <v>42</v>
      </c>
      <c r="E235" s="96" t="s">
        <v>43</v>
      </c>
      <c r="F235" s="18" t="s">
        <v>26</v>
      </c>
      <c r="G235" s="19">
        <v>0</v>
      </c>
      <c r="H235" s="108" t="s">
        <v>115</v>
      </c>
      <c r="I235" s="102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99"/>
      <c r="B236" s="100"/>
      <c r="C236" s="99"/>
      <c r="D236" s="101"/>
      <c r="E236" s="96"/>
      <c r="F236" s="18" t="s">
        <v>33</v>
      </c>
      <c r="G236" s="19">
        <v>0</v>
      </c>
      <c r="H236" s="108"/>
      <c r="I236" s="102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99"/>
      <c r="B237" s="100"/>
      <c r="C237" s="99"/>
      <c r="D237" s="101"/>
      <c r="E237" s="96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99"/>
      <c r="B238" s="100"/>
      <c r="C238" s="99"/>
      <c r="D238" s="101"/>
      <c r="E238" s="96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99"/>
      <c r="B239" s="100"/>
      <c r="C239" s="99"/>
      <c r="D239" s="101"/>
      <c r="E239" s="96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99"/>
      <c r="B240" s="100"/>
      <c r="C240" s="99"/>
      <c r="D240" s="101"/>
      <c r="E240" s="96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99" t="s">
        <v>135</v>
      </c>
      <c r="B241" s="100" t="s">
        <v>136</v>
      </c>
      <c r="C241" s="99" t="s">
        <v>74</v>
      </c>
      <c r="D241" s="101" t="s">
        <v>42</v>
      </c>
      <c r="E241" s="96" t="s">
        <v>43</v>
      </c>
      <c r="F241" s="18" t="s">
        <v>26</v>
      </c>
      <c r="G241" s="19">
        <f>G242+G243</f>
        <v>133</v>
      </c>
      <c r="H241" s="99" t="s">
        <v>137</v>
      </c>
      <c r="I241" s="99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99"/>
      <c r="B242" s="100"/>
      <c r="C242" s="99"/>
      <c r="D242" s="101"/>
      <c r="E242" s="96"/>
      <c r="F242" s="18" t="s">
        <v>33</v>
      </c>
      <c r="G242" s="19">
        <v>133</v>
      </c>
      <c r="H242" s="99"/>
      <c r="I242" s="99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99"/>
      <c r="B243" s="100"/>
      <c r="C243" s="99"/>
      <c r="D243" s="101"/>
      <c r="E243" s="96"/>
      <c r="F243" s="18" t="s">
        <v>34</v>
      </c>
      <c r="G243" s="19"/>
      <c r="H243" s="99"/>
      <c r="I243" s="99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99"/>
      <c r="B244" s="100"/>
      <c r="C244" s="99"/>
      <c r="D244" s="101"/>
      <c r="E244" s="96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99"/>
      <c r="B245" s="100"/>
      <c r="C245" s="99"/>
      <c r="D245" s="101"/>
      <c r="E245" s="96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99"/>
      <c r="B246" s="100"/>
      <c r="C246" s="99"/>
      <c r="D246" s="101"/>
      <c r="E246" s="96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99" t="s">
        <v>139</v>
      </c>
      <c r="B247" s="100" t="s">
        <v>140</v>
      </c>
      <c r="C247" s="99" t="s">
        <v>24</v>
      </c>
      <c r="D247" s="101" t="s">
        <v>42</v>
      </c>
      <c r="E247" s="96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99"/>
      <c r="B248" s="100"/>
      <c r="C248" s="99"/>
      <c r="D248" s="101"/>
      <c r="E248" s="96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99"/>
      <c r="B249" s="100"/>
      <c r="C249" s="99"/>
      <c r="D249" s="101"/>
      <c r="E249" s="96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99"/>
      <c r="B250" s="100"/>
      <c r="C250" s="99"/>
      <c r="D250" s="101"/>
      <c r="E250" s="96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99"/>
      <c r="B251" s="100"/>
      <c r="C251" s="99"/>
      <c r="D251" s="101"/>
      <c r="E251" s="96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99"/>
      <c r="B252" s="100"/>
      <c r="C252" s="99"/>
      <c r="D252" s="101"/>
      <c r="E252" s="96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99" t="s">
        <v>141</v>
      </c>
      <c r="B253" s="100" t="s">
        <v>142</v>
      </c>
      <c r="C253" s="99" t="s">
        <v>70</v>
      </c>
      <c r="D253" s="101" t="s">
        <v>42</v>
      </c>
      <c r="E253" s="96" t="s">
        <v>43</v>
      </c>
      <c r="F253" s="18" t="s">
        <v>26</v>
      </c>
      <c r="G253" s="19">
        <f>G254</f>
        <v>190</v>
      </c>
      <c r="H253" s="99" t="s">
        <v>143</v>
      </c>
      <c r="I253" s="99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99"/>
      <c r="B254" s="100"/>
      <c r="C254" s="99"/>
      <c r="D254" s="101"/>
      <c r="E254" s="96"/>
      <c r="F254" s="18" t="s">
        <v>33</v>
      </c>
      <c r="G254" s="19">
        <v>190</v>
      </c>
      <c r="H254" s="99"/>
      <c r="I254" s="99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99"/>
      <c r="B255" s="100"/>
      <c r="C255" s="99"/>
      <c r="D255" s="101"/>
      <c r="E255" s="96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99"/>
      <c r="B256" s="100"/>
      <c r="C256" s="99"/>
      <c r="D256" s="101"/>
      <c r="E256" s="96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99"/>
      <c r="B257" s="100"/>
      <c r="C257" s="99"/>
      <c r="D257" s="101"/>
      <c r="E257" s="96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99"/>
      <c r="B258" s="100"/>
      <c r="C258" s="99"/>
      <c r="D258" s="101"/>
      <c r="E258" s="96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99" t="s">
        <v>145</v>
      </c>
      <c r="B259" s="100" t="s">
        <v>146</v>
      </c>
      <c r="C259" s="99" t="s">
        <v>70</v>
      </c>
      <c r="D259" s="101" t="s">
        <v>42</v>
      </c>
      <c r="E259" s="96" t="s">
        <v>43</v>
      </c>
      <c r="F259" s="18" t="s">
        <v>26</v>
      </c>
      <c r="G259" s="19">
        <f>G260+G261</f>
        <v>130</v>
      </c>
      <c r="H259" s="99" t="s">
        <v>147</v>
      </c>
      <c r="I259" s="102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99"/>
      <c r="B260" s="100"/>
      <c r="C260" s="99"/>
      <c r="D260" s="101"/>
      <c r="E260" s="96"/>
      <c r="F260" s="18" t="s">
        <v>33</v>
      </c>
      <c r="G260" s="19">
        <v>130</v>
      </c>
      <c r="H260" s="99"/>
      <c r="I260" s="102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99"/>
      <c r="B261" s="100"/>
      <c r="C261" s="99"/>
      <c r="D261" s="101"/>
      <c r="E261" s="96"/>
      <c r="F261" s="18" t="s">
        <v>34</v>
      </c>
      <c r="G261" s="19">
        <v>0</v>
      </c>
      <c r="H261" s="99"/>
      <c r="I261" s="102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99"/>
      <c r="B262" s="100"/>
      <c r="C262" s="99"/>
      <c r="D262" s="101"/>
      <c r="E262" s="96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99"/>
      <c r="B263" s="100"/>
      <c r="C263" s="99"/>
      <c r="D263" s="101"/>
      <c r="E263" s="96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99"/>
      <c r="B264" s="100"/>
      <c r="C264" s="99"/>
      <c r="D264" s="101"/>
      <c r="E264" s="96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99" t="s">
        <v>148</v>
      </c>
      <c r="B265" s="100" t="s">
        <v>149</v>
      </c>
      <c r="C265" s="99" t="s">
        <v>24</v>
      </c>
      <c r="D265" s="101" t="s">
        <v>42</v>
      </c>
      <c r="E265" s="96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99"/>
      <c r="B266" s="100"/>
      <c r="C266" s="99"/>
      <c r="D266" s="101"/>
      <c r="E266" s="96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99"/>
      <c r="B267" s="100"/>
      <c r="C267" s="99"/>
      <c r="D267" s="101"/>
      <c r="E267" s="96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99"/>
      <c r="B268" s="100"/>
      <c r="C268" s="99"/>
      <c r="D268" s="101"/>
      <c r="E268" s="96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99"/>
      <c r="B269" s="100"/>
      <c r="C269" s="99"/>
      <c r="D269" s="101"/>
      <c r="E269" s="96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99"/>
      <c r="B270" s="100"/>
      <c r="C270" s="99"/>
      <c r="D270" s="101"/>
      <c r="E270" s="96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99" t="s">
        <v>150</v>
      </c>
      <c r="B271" s="100" t="s">
        <v>151</v>
      </c>
      <c r="C271" s="99" t="s">
        <v>152</v>
      </c>
      <c r="D271" s="101"/>
      <c r="E271" s="96"/>
      <c r="F271" s="18" t="s">
        <v>26</v>
      </c>
      <c r="G271" s="19">
        <f>G272+G273</f>
        <v>1372.3</v>
      </c>
      <c r="H271" s="99" t="s">
        <v>153</v>
      </c>
      <c r="I271" s="102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99"/>
      <c r="B272" s="100"/>
      <c r="C272" s="99"/>
      <c r="D272" s="101"/>
      <c r="E272" s="96"/>
      <c r="F272" s="18" t="s">
        <v>33</v>
      </c>
      <c r="G272" s="19">
        <f>G278+G284+G290+G296</f>
        <v>1372.3</v>
      </c>
      <c r="H272" s="99"/>
      <c r="I272" s="99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99"/>
      <c r="B273" s="100"/>
      <c r="C273" s="99"/>
      <c r="D273" s="101"/>
      <c r="E273" s="96"/>
      <c r="F273" s="18" t="s">
        <v>34</v>
      </c>
      <c r="G273" s="19">
        <f>G297</f>
        <v>0</v>
      </c>
      <c r="H273" s="99"/>
      <c r="I273" s="99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99"/>
      <c r="B274" s="100"/>
      <c r="C274" s="99"/>
      <c r="D274" s="101"/>
      <c r="E274" s="96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99"/>
      <c r="B275" s="100"/>
      <c r="C275" s="99"/>
      <c r="D275" s="101"/>
      <c r="E275" s="96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99"/>
      <c r="B276" s="100"/>
      <c r="C276" s="99"/>
      <c r="D276" s="101"/>
      <c r="E276" s="96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99" t="s">
        <v>154</v>
      </c>
      <c r="B277" s="100" t="s">
        <v>155</v>
      </c>
      <c r="C277" s="99" t="s">
        <v>156</v>
      </c>
      <c r="D277" s="101" t="s">
        <v>42</v>
      </c>
      <c r="E277" s="96" t="s">
        <v>43</v>
      </c>
      <c r="F277" s="18" t="s">
        <v>26</v>
      </c>
      <c r="G277" s="19">
        <f>G278</f>
        <v>70.8</v>
      </c>
      <c r="H277" s="99" t="s">
        <v>157</v>
      </c>
      <c r="I277" s="102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99"/>
      <c r="B278" s="100"/>
      <c r="C278" s="99"/>
      <c r="D278" s="101"/>
      <c r="E278" s="96"/>
      <c r="F278" s="18" t="s">
        <v>33</v>
      </c>
      <c r="G278" s="19">
        <v>70.8</v>
      </c>
      <c r="H278" s="99"/>
      <c r="I278" s="102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99"/>
      <c r="B279" s="100"/>
      <c r="C279" s="99"/>
      <c r="D279" s="101"/>
      <c r="E279" s="96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99"/>
      <c r="B280" s="100"/>
      <c r="C280" s="99"/>
      <c r="D280" s="101"/>
      <c r="E280" s="96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99"/>
      <c r="B281" s="100"/>
      <c r="C281" s="99"/>
      <c r="D281" s="101"/>
      <c r="E281" s="96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99"/>
      <c r="B282" s="100"/>
      <c r="C282" s="99"/>
      <c r="D282" s="101"/>
      <c r="E282" s="96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99" t="s">
        <v>158</v>
      </c>
      <c r="B283" s="100" t="s">
        <v>159</v>
      </c>
      <c r="C283" s="99" t="s">
        <v>160</v>
      </c>
      <c r="D283" s="101" t="s">
        <v>59</v>
      </c>
      <c r="E283" s="96" t="s">
        <v>63</v>
      </c>
      <c r="F283" s="18" t="s">
        <v>26</v>
      </c>
      <c r="G283" s="19">
        <f>G284</f>
        <v>122.5</v>
      </c>
      <c r="H283" s="99" t="s">
        <v>157</v>
      </c>
      <c r="I283" s="102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99"/>
      <c r="B284" s="100"/>
      <c r="C284" s="99"/>
      <c r="D284" s="101"/>
      <c r="E284" s="96"/>
      <c r="F284" s="18" t="s">
        <v>33</v>
      </c>
      <c r="G284" s="19">
        <v>122.5</v>
      </c>
      <c r="H284" s="99"/>
      <c r="I284" s="102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99"/>
      <c r="B285" s="100"/>
      <c r="C285" s="99"/>
      <c r="D285" s="101"/>
      <c r="E285" s="96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99"/>
      <c r="B286" s="100"/>
      <c r="C286" s="99"/>
      <c r="D286" s="101"/>
      <c r="E286" s="96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99"/>
      <c r="B287" s="100"/>
      <c r="C287" s="99"/>
      <c r="D287" s="101"/>
      <c r="E287" s="96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99"/>
      <c r="B288" s="100"/>
      <c r="C288" s="99"/>
      <c r="D288" s="101"/>
      <c r="E288" s="96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99" t="s">
        <v>161</v>
      </c>
      <c r="B289" s="100" t="s">
        <v>162</v>
      </c>
      <c r="C289" s="99" t="s">
        <v>163</v>
      </c>
      <c r="D289" s="101" t="s">
        <v>42</v>
      </c>
      <c r="E289" s="96" t="s">
        <v>43</v>
      </c>
      <c r="F289" s="18" t="s">
        <v>26</v>
      </c>
      <c r="G289" s="19">
        <f>G290</f>
        <v>15</v>
      </c>
      <c r="H289" s="99" t="s">
        <v>164</v>
      </c>
      <c r="I289" s="102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99"/>
      <c r="B290" s="100"/>
      <c r="C290" s="99"/>
      <c r="D290" s="101"/>
      <c r="E290" s="96"/>
      <c r="F290" s="18" t="s">
        <v>33</v>
      </c>
      <c r="G290" s="19">
        <v>15</v>
      </c>
      <c r="H290" s="99"/>
      <c r="I290" s="102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99"/>
      <c r="B291" s="100"/>
      <c r="C291" s="99"/>
      <c r="D291" s="101"/>
      <c r="E291" s="96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99"/>
      <c r="B292" s="100"/>
      <c r="C292" s="99"/>
      <c r="D292" s="101"/>
      <c r="E292" s="96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99"/>
      <c r="B293" s="100"/>
      <c r="C293" s="99"/>
      <c r="D293" s="101"/>
      <c r="E293" s="96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99"/>
      <c r="B294" s="100"/>
      <c r="C294" s="99"/>
      <c r="D294" s="101"/>
      <c r="E294" s="96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99" t="s">
        <v>165</v>
      </c>
      <c r="B295" s="100" t="s">
        <v>166</v>
      </c>
      <c r="C295" s="99" t="s">
        <v>167</v>
      </c>
      <c r="D295" s="101" t="s">
        <v>59</v>
      </c>
      <c r="E295" s="96" t="s">
        <v>168</v>
      </c>
      <c r="F295" s="18" t="s">
        <v>26</v>
      </c>
      <c r="G295" s="19">
        <f>G296+G297</f>
        <v>1164</v>
      </c>
      <c r="H295" s="99" t="s">
        <v>169</v>
      </c>
      <c r="I295" s="99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99"/>
      <c r="B296" s="100"/>
      <c r="C296" s="99"/>
      <c r="D296" s="101"/>
      <c r="E296" s="96"/>
      <c r="F296" s="18" t="s">
        <v>33</v>
      </c>
      <c r="G296" s="19">
        <v>1164</v>
      </c>
      <c r="H296" s="99"/>
      <c r="I296" s="99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99"/>
      <c r="B297" s="100"/>
      <c r="C297" s="99"/>
      <c r="D297" s="101"/>
      <c r="E297" s="96"/>
      <c r="F297" s="18" t="s">
        <v>34</v>
      </c>
      <c r="G297" s="19">
        <v>0</v>
      </c>
      <c r="H297" s="99"/>
      <c r="I297" s="99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99"/>
      <c r="B298" s="100"/>
      <c r="C298" s="99"/>
      <c r="D298" s="101"/>
      <c r="E298" s="96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99"/>
      <c r="B299" s="100"/>
      <c r="C299" s="99"/>
      <c r="D299" s="101"/>
      <c r="E299" s="96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99"/>
      <c r="B300" s="100"/>
      <c r="C300" s="99"/>
      <c r="D300" s="101"/>
      <c r="E300" s="96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99" t="s">
        <v>171</v>
      </c>
      <c r="B301" s="100" t="s">
        <v>172</v>
      </c>
      <c r="C301" s="99" t="s">
        <v>160</v>
      </c>
      <c r="D301" s="101"/>
      <c r="E301" s="96"/>
      <c r="F301" s="18" t="s">
        <v>26</v>
      </c>
      <c r="G301" s="19">
        <f>G302</f>
        <v>285</v>
      </c>
      <c r="H301" s="99" t="s">
        <v>173</v>
      </c>
      <c r="I301" s="102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99"/>
      <c r="B302" s="100"/>
      <c r="C302" s="99"/>
      <c r="D302" s="101"/>
      <c r="E302" s="96"/>
      <c r="F302" s="18" t="s">
        <v>33</v>
      </c>
      <c r="G302" s="19">
        <f>G308+G314+G321+G328+G335+G342+G348+G354+G360+G366</f>
        <v>285</v>
      </c>
      <c r="H302" s="99"/>
      <c r="I302" s="102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99"/>
      <c r="B303" s="100"/>
      <c r="C303" s="99"/>
      <c r="D303" s="101"/>
      <c r="E303" s="96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99"/>
      <c r="B304" s="100"/>
      <c r="C304" s="99"/>
      <c r="D304" s="101"/>
      <c r="E304" s="96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99"/>
      <c r="B305" s="100"/>
      <c r="C305" s="99"/>
      <c r="D305" s="101"/>
      <c r="E305" s="96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99"/>
      <c r="B306" s="100"/>
      <c r="C306" s="99"/>
      <c r="D306" s="101"/>
      <c r="E306" s="96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99" t="s">
        <v>174</v>
      </c>
      <c r="B307" s="100" t="s">
        <v>175</v>
      </c>
      <c r="C307" s="99" t="s">
        <v>160</v>
      </c>
      <c r="D307" s="101" t="s">
        <v>176</v>
      </c>
      <c r="E307" s="96" t="s">
        <v>177</v>
      </c>
      <c r="F307" s="18" t="s">
        <v>26</v>
      </c>
      <c r="G307" s="19">
        <f>G308</f>
        <v>25</v>
      </c>
      <c r="H307" s="99" t="s">
        <v>178</v>
      </c>
      <c r="I307" s="102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99"/>
      <c r="B308" s="100"/>
      <c r="C308" s="99"/>
      <c r="D308" s="101"/>
      <c r="E308" s="96"/>
      <c r="F308" s="18" t="s">
        <v>33</v>
      </c>
      <c r="G308" s="19">
        <v>25</v>
      </c>
      <c r="H308" s="99"/>
      <c r="I308" s="102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99"/>
      <c r="B309" s="100"/>
      <c r="C309" s="99"/>
      <c r="D309" s="101"/>
      <c r="E309" s="96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99"/>
      <c r="B310" s="100"/>
      <c r="C310" s="99"/>
      <c r="D310" s="101"/>
      <c r="E310" s="96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99"/>
      <c r="B311" s="100"/>
      <c r="C311" s="99"/>
      <c r="D311" s="101"/>
      <c r="E311" s="96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99"/>
      <c r="B312" s="100"/>
      <c r="C312" s="99"/>
      <c r="D312" s="101"/>
      <c r="E312" s="96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99" t="s">
        <v>180</v>
      </c>
      <c r="B313" s="100" t="s">
        <v>181</v>
      </c>
      <c r="C313" s="99" t="s">
        <v>160</v>
      </c>
      <c r="D313" s="101" t="s">
        <v>84</v>
      </c>
      <c r="E313" s="96" t="s">
        <v>43</v>
      </c>
      <c r="F313" s="18" t="s">
        <v>26</v>
      </c>
      <c r="G313" s="19">
        <f>G314</f>
        <v>35</v>
      </c>
      <c r="H313" s="99" t="s">
        <v>182</v>
      </c>
      <c r="I313" s="99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99"/>
      <c r="B314" s="100"/>
      <c r="C314" s="99"/>
      <c r="D314" s="101"/>
      <c r="E314" s="96"/>
      <c r="F314" s="18" t="s">
        <v>33</v>
      </c>
      <c r="G314" s="19">
        <v>35</v>
      </c>
      <c r="H314" s="99"/>
      <c r="I314" s="99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99"/>
      <c r="B315" s="100"/>
      <c r="C315" s="99"/>
      <c r="D315" s="101"/>
      <c r="E315" s="96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99"/>
      <c r="B316" s="100"/>
      <c r="C316" s="99"/>
      <c r="D316" s="101"/>
      <c r="E316" s="96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99"/>
      <c r="B317" s="100"/>
      <c r="C317" s="99"/>
      <c r="D317" s="101"/>
      <c r="E317" s="96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99"/>
      <c r="B318" s="100"/>
      <c r="C318" s="99"/>
      <c r="D318" s="101"/>
      <c r="E318" s="96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99" t="s">
        <v>183</v>
      </c>
      <c r="B319" s="100" t="s">
        <v>184</v>
      </c>
      <c r="C319" s="99" t="s">
        <v>160</v>
      </c>
      <c r="D319" s="101" t="s">
        <v>54</v>
      </c>
      <c r="E319" s="96" t="s">
        <v>185</v>
      </c>
      <c r="F319" s="96" t="s">
        <v>26</v>
      </c>
      <c r="G319" s="97">
        <f>G321</f>
        <v>50</v>
      </c>
      <c r="H319" s="110" t="s">
        <v>186</v>
      </c>
      <c r="I319" s="111">
        <v>1</v>
      </c>
      <c r="K319" s="96" t="s">
        <v>26</v>
      </c>
      <c r="L319" s="97">
        <f>L321</f>
        <v>50</v>
      </c>
      <c r="M319" s="17">
        <f t="shared" si="8"/>
        <v>0</v>
      </c>
      <c r="N319" s="97"/>
      <c r="O319" s="17">
        <f t="shared" si="9"/>
        <v>50</v>
      </c>
    </row>
    <row r="320" spans="1:15" ht="6.75" customHeight="1">
      <c r="A320" s="99"/>
      <c r="B320" s="100"/>
      <c r="C320" s="99"/>
      <c r="D320" s="101"/>
      <c r="E320" s="96"/>
      <c r="F320" s="96"/>
      <c r="G320" s="97"/>
      <c r="H320" s="110"/>
      <c r="I320" s="111"/>
      <c r="K320" s="96"/>
      <c r="L320" s="97"/>
      <c r="M320" s="17">
        <f t="shared" si="8"/>
        <v>0</v>
      </c>
      <c r="N320" s="97"/>
      <c r="O320" s="17">
        <f t="shared" si="9"/>
        <v>0</v>
      </c>
    </row>
    <row r="321" spans="1:15" ht="15">
      <c r="A321" s="99"/>
      <c r="B321" s="100"/>
      <c r="C321" s="99"/>
      <c r="D321" s="101"/>
      <c r="E321" s="96"/>
      <c r="F321" s="96" t="s">
        <v>33</v>
      </c>
      <c r="G321" s="97">
        <v>50</v>
      </c>
      <c r="H321" s="110"/>
      <c r="I321" s="111"/>
      <c r="K321" s="96" t="s">
        <v>33</v>
      </c>
      <c r="L321" s="97">
        <v>50</v>
      </c>
      <c r="M321" s="17">
        <f t="shared" si="8"/>
        <v>0</v>
      </c>
      <c r="N321" s="97"/>
      <c r="O321" s="17">
        <f t="shared" si="9"/>
        <v>50</v>
      </c>
    </row>
    <row r="322" spans="1:15" ht="21" customHeight="1">
      <c r="A322" s="99"/>
      <c r="B322" s="100"/>
      <c r="C322" s="99"/>
      <c r="D322" s="101"/>
      <c r="E322" s="96"/>
      <c r="F322" s="96"/>
      <c r="G322" s="97"/>
      <c r="H322" s="110"/>
      <c r="I322" s="111"/>
      <c r="K322" s="96"/>
      <c r="L322" s="97"/>
      <c r="M322" s="17">
        <f t="shared" si="8"/>
        <v>0</v>
      </c>
      <c r="N322" s="97"/>
      <c r="O322" s="17">
        <f t="shared" si="9"/>
        <v>0</v>
      </c>
    </row>
    <row r="323" spans="1:15" ht="18.75">
      <c r="A323" s="99"/>
      <c r="B323" s="100"/>
      <c r="C323" s="99"/>
      <c r="D323" s="101"/>
      <c r="E323" s="96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99"/>
      <c r="B324" s="100"/>
      <c r="C324" s="99"/>
      <c r="D324" s="101"/>
      <c r="E324" s="96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99"/>
      <c r="B325" s="100"/>
      <c r="C325" s="99"/>
      <c r="D325" s="101"/>
      <c r="E325" s="96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99"/>
      <c r="B326" s="100"/>
      <c r="C326" s="99"/>
      <c r="D326" s="101"/>
      <c r="E326" s="96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99" t="s">
        <v>187</v>
      </c>
      <c r="B327" s="100" t="s">
        <v>188</v>
      </c>
      <c r="C327" s="99" t="s">
        <v>160</v>
      </c>
      <c r="D327" s="101" t="s">
        <v>189</v>
      </c>
      <c r="E327" s="96" t="s">
        <v>43</v>
      </c>
      <c r="F327" s="18" t="s">
        <v>26</v>
      </c>
      <c r="G327" s="19">
        <f>G328+G329</f>
        <v>5</v>
      </c>
      <c r="H327" s="99"/>
      <c r="I327" s="102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99"/>
      <c r="B328" s="100"/>
      <c r="C328" s="99"/>
      <c r="D328" s="101"/>
      <c r="E328" s="96"/>
      <c r="F328" s="18" t="s">
        <v>33</v>
      </c>
      <c r="G328" s="19">
        <v>5</v>
      </c>
      <c r="H328" s="99"/>
      <c r="I328" s="102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99"/>
      <c r="B329" s="100"/>
      <c r="C329" s="99"/>
      <c r="D329" s="101"/>
      <c r="E329" s="96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99"/>
      <c r="B330" s="100"/>
      <c r="C330" s="99"/>
      <c r="D330" s="101"/>
      <c r="E330" s="96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99"/>
      <c r="B331" s="100"/>
      <c r="C331" s="99"/>
      <c r="D331" s="101"/>
      <c r="E331" s="96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99"/>
      <c r="B332" s="100"/>
      <c r="C332" s="99"/>
      <c r="D332" s="101"/>
      <c r="E332" s="96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99" t="s">
        <v>190</v>
      </c>
      <c r="B333" s="100" t="s">
        <v>191</v>
      </c>
      <c r="C333" s="99" t="s">
        <v>160</v>
      </c>
      <c r="D333" s="101" t="s">
        <v>59</v>
      </c>
      <c r="E333" s="96" t="s">
        <v>168</v>
      </c>
      <c r="F333" s="96" t="s">
        <v>26</v>
      </c>
      <c r="G333" s="97">
        <f>G335</f>
        <v>40</v>
      </c>
      <c r="H333" s="110" t="s">
        <v>192</v>
      </c>
      <c r="I333" s="99">
        <v>1</v>
      </c>
      <c r="K333" s="96" t="s">
        <v>26</v>
      </c>
      <c r="L333" s="97">
        <f>L335</f>
        <v>135.9</v>
      </c>
      <c r="M333" s="17">
        <f t="shared" si="8"/>
        <v>-95.9</v>
      </c>
      <c r="N333" s="97"/>
      <c r="O333" s="17">
        <f t="shared" si="9"/>
        <v>40</v>
      </c>
    </row>
    <row r="334" spans="1:15" ht="10.5" customHeight="1">
      <c r="A334" s="99"/>
      <c r="B334" s="100"/>
      <c r="C334" s="99"/>
      <c r="D334" s="101"/>
      <c r="E334" s="96"/>
      <c r="F334" s="96"/>
      <c r="G334" s="97"/>
      <c r="H334" s="110"/>
      <c r="I334" s="99"/>
      <c r="K334" s="96"/>
      <c r="L334" s="97"/>
      <c r="M334" s="17">
        <f t="shared" si="8"/>
        <v>0</v>
      </c>
      <c r="N334" s="97"/>
      <c r="O334" s="17">
        <f t="shared" si="9"/>
        <v>0</v>
      </c>
    </row>
    <row r="335" spans="1:15" ht="18" customHeight="1">
      <c r="A335" s="99"/>
      <c r="B335" s="100"/>
      <c r="C335" s="99"/>
      <c r="D335" s="101"/>
      <c r="E335" s="96"/>
      <c r="F335" s="96" t="s">
        <v>33</v>
      </c>
      <c r="G335" s="97">
        <v>40</v>
      </c>
      <c r="H335" s="110"/>
      <c r="I335" s="99"/>
      <c r="K335" s="96" t="s">
        <v>33</v>
      </c>
      <c r="L335" s="97">
        <v>135.9</v>
      </c>
      <c r="M335" s="17">
        <f t="shared" si="8"/>
        <v>-95.9</v>
      </c>
      <c r="N335" s="97"/>
      <c r="O335" s="17">
        <f t="shared" si="9"/>
        <v>40</v>
      </c>
    </row>
    <row r="336" spans="1:15" ht="6.75" customHeight="1">
      <c r="A336" s="99"/>
      <c r="B336" s="100"/>
      <c r="C336" s="99"/>
      <c r="D336" s="101"/>
      <c r="E336" s="96"/>
      <c r="F336" s="96"/>
      <c r="G336" s="97"/>
      <c r="H336" s="110"/>
      <c r="I336" s="99"/>
      <c r="K336" s="96"/>
      <c r="L336" s="97"/>
      <c r="M336" s="17">
        <f t="shared" si="8"/>
        <v>0</v>
      </c>
      <c r="N336" s="97"/>
      <c r="O336" s="17">
        <f t="shared" si="9"/>
        <v>0</v>
      </c>
    </row>
    <row r="337" spans="1:15" ht="18.75">
      <c r="A337" s="99"/>
      <c r="B337" s="100"/>
      <c r="C337" s="99"/>
      <c r="D337" s="101"/>
      <c r="E337" s="96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99"/>
      <c r="B338" s="100"/>
      <c r="C338" s="99"/>
      <c r="D338" s="101"/>
      <c r="E338" s="96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99"/>
      <c r="B339" s="100"/>
      <c r="C339" s="99"/>
      <c r="D339" s="101"/>
      <c r="E339" s="96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99"/>
      <c r="B340" s="100"/>
      <c r="C340" s="99"/>
      <c r="D340" s="101"/>
      <c r="E340" s="96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99" t="s">
        <v>193</v>
      </c>
      <c r="B341" s="100" t="s">
        <v>194</v>
      </c>
      <c r="C341" s="99" t="s">
        <v>160</v>
      </c>
      <c r="D341" s="101" t="s">
        <v>189</v>
      </c>
      <c r="E341" s="96" t="s">
        <v>43</v>
      </c>
      <c r="F341" s="18" t="s">
        <v>26</v>
      </c>
      <c r="G341" s="19">
        <f>G342</f>
        <v>10</v>
      </c>
      <c r="H341" s="99" t="s">
        <v>195</v>
      </c>
      <c r="I341" s="99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99"/>
      <c r="B342" s="100"/>
      <c r="C342" s="99"/>
      <c r="D342" s="101"/>
      <c r="E342" s="96"/>
      <c r="F342" s="18" t="s">
        <v>33</v>
      </c>
      <c r="G342" s="19">
        <v>10</v>
      </c>
      <c r="H342" s="99"/>
      <c r="I342" s="99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99"/>
      <c r="B343" s="100"/>
      <c r="C343" s="99"/>
      <c r="D343" s="101"/>
      <c r="E343" s="96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99"/>
      <c r="B344" s="100"/>
      <c r="C344" s="99"/>
      <c r="D344" s="101"/>
      <c r="E344" s="96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99"/>
      <c r="B345" s="100"/>
      <c r="C345" s="99"/>
      <c r="D345" s="101"/>
      <c r="E345" s="96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99"/>
      <c r="B346" s="100"/>
      <c r="C346" s="99"/>
      <c r="D346" s="101"/>
      <c r="E346" s="96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99" t="s">
        <v>197</v>
      </c>
      <c r="B347" s="100" t="s">
        <v>198</v>
      </c>
      <c r="C347" s="99" t="s">
        <v>160</v>
      </c>
      <c r="D347" s="101" t="s">
        <v>189</v>
      </c>
      <c r="E347" s="96" t="s">
        <v>43</v>
      </c>
      <c r="F347" s="18" t="s">
        <v>26</v>
      </c>
      <c r="G347" s="19">
        <f>G348</f>
        <v>5</v>
      </c>
      <c r="H347" s="111" t="s">
        <v>199</v>
      </c>
      <c r="I347" s="99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99"/>
      <c r="B348" s="100"/>
      <c r="C348" s="99"/>
      <c r="D348" s="101"/>
      <c r="E348" s="96"/>
      <c r="F348" s="18" t="s">
        <v>33</v>
      </c>
      <c r="G348" s="19">
        <v>5</v>
      </c>
      <c r="H348" s="111"/>
      <c r="I348" s="99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99"/>
      <c r="B349" s="100"/>
      <c r="C349" s="99"/>
      <c r="D349" s="101"/>
      <c r="E349" s="96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99"/>
      <c r="B350" s="100"/>
      <c r="C350" s="99"/>
      <c r="D350" s="101"/>
      <c r="E350" s="96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99"/>
      <c r="B351" s="100"/>
      <c r="C351" s="99"/>
      <c r="D351" s="101"/>
      <c r="E351" s="96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99"/>
      <c r="B352" s="100"/>
      <c r="C352" s="99"/>
      <c r="D352" s="101"/>
      <c r="E352" s="96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99" t="s">
        <v>201</v>
      </c>
      <c r="B353" s="100" t="s">
        <v>202</v>
      </c>
      <c r="C353" s="99" t="s">
        <v>160</v>
      </c>
      <c r="D353" s="101" t="s">
        <v>168</v>
      </c>
      <c r="E353" s="96" t="s">
        <v>43</v>
      </c>
      <c r="F353" s="18" t="s">
        <v>26</v>
      </c>
      <c r="G353" s="19">
        <v>0</v>
      </c>
      <c r="H353" s="99" t="s">
        <v>203</v>
      </c>
      <c r="I353" s="102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99"/>
      <c r="B354" s="100"/>
      <c r="C354" s="99"/>
      <c r="D354" s="101"/>
      <c r="E354" s="96"/>
      <c r="F354" s="18" t="s">
        <v>33</v>
      </c>
      <c r="G354" s="19">
        <v>0</v>
      </c>
      <c r="H354" s="99"/>
      <c r="I354" s="102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99"/>
      <c r="B355" s="100"/>
      <c r="C355" s="99"/>
      <c r="D355" s="101"/>
      <c r="E355" s="96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99"/>
      <c r="B356" s="100"/>
      <c r="C356" s="99"/>
      <c r="D356" s="101"/>
      <c r="E356" s="96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99"/>
      <c r="B357" s="100"/>
      <c r="C357" s="99"/>
      <c r="D357" s="101"/>
      <c r="E357" s="96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99"/>
      <c r="B358" s="100"/>
      <c r="C358" s="99"/>
      <c r="D358" s="101"/>
      <c r="E358" s="96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99" t="s">
        <v>204</v>
      </c>
      <c r="B359" s="100" t="s">
        <v>205</v>
      </c>
      <c r="C359" s="99" t="s">
        <v>156</v>
      </c>
      <c r="D359" s="101" t="s">
        <v>189</v>
      </c>
      <c r="E359" s="96" t="s">
        <v>43</v>
      </c>
      <c r="F359" s="18" t="s">
        <v>26</v>
      </c>
      <c r="G359" s="19">
        <f>G360</f>
        <v>100</v>
      </c>
      <c r="H359" s="110" t="s">
        <v>206</v>
      </c>
      <c r="I359" s="99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99"/>
      <c r="B360" s="100"/>
      <c r="C360" s="99"/>
      <c r="D360" s="101"/>
      <c r="E360" s="96"/>
      <c r="F360" s="18" t="s">
        <v>33</v>
      </c>
      <c r="G360" s="19">
        <v>100</v>
      </c>
      <c r="H360" s="110"/>
      <c r="I360" s="99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99"/>
      <c r="B361" s="100"/>
      <c r="C361" s="99"/>
      <c r="D361" s="101"/>
      <c r="E361" s="96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99"/>
      <c r="B362" s="100"/>
      <c r="C362" s="99"/>
      <c r="D362" s="101"/>
      <c r="E362" s="96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99"/>
      <c r="B363" s="100"/>
      <c r="C363" s="99"/>
      <c r="D363" s="101"/>
      <c r="E363" s="96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99"/>
      <c r="B364" s="100"/>
      <c r="C364" s="99"/>
      <c r="D364" s="101"/>
      <c r="E364" s="96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99" t="s">
        <v>207</v>
      </c>
      <c r="B365" s="100" t="s">
        <v>208</v>
      </c>
      <c r="C365" s="99" t="s">
        <v>160</v>
      </c>
      <c r="D365" s="101" t="s">
        <v>189</v>
      </c>
      <c r="E365" s="96" t="s">
        <v>43</v>
      </c>
      <c r="F365" s="18" t="s">
        <v>26</v>
      </c>
      <c r="G365" s="19">
        <f>G366</f>
        <v>15</v>
      </c>
      <c r="H365" s="108" t="s">
        <v>209</v>
      </c>
      <c r="I365" s="99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99"/>
      <c r="B366" s="100"/>
      <c r="C366" s="99"/>
      <c r="D366" s="101"/>
      <c r="E366" s="96"/>
      <c r="F366" s="18" t="s">
        <v>33</v>
      </c>
      <c r="G366" s="19">
        <v>15</v>
      </c>
      <c r="H366" s="108"/>
      <c r="I366" s="99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99"/>
      <c r="B367" s="100"/>
      <c r="C367" s="99"/>
      <c r="D367" s="101"/>
      <c r="E367" s="96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99"/>
      <c r="B368" s="100"/>
      <c r="C368" s="99"/>
      <c r="D368" s="101"/>
      <c r="E368" s="96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99"/>
      <c r="B369" s="100"/>
      <c r="C369" s="99"/>
      <c r="D369" s="101"/>
      <c r="E369" s="96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99"/>
      <c r="B370" s="100"/>
      <c r="C370" s="99"/>
      <c r="D370" s="101"/>
      <c r="E370" s="96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99" t="s">
        <v>210</v>
      </c>
      <c r="B371" s="100" t="s">
        <v>211</v>
      </c>
      <c r="C371" s="99" t="s">
        <v>160</v>
      </c>
      <c r="D371" s="101"/>
      <c r="E371" s="96"/>
      <c r="F371" s="18" t="s">
        <v>26</v>
      </c>
      <c r="G371" s="19">
        <f>G372</f>
        <v>125.79999999999998</v>
      </c>
      <c r="H371" s="99" t="s">
        <v>212</v>
      </c>
      <c r="I371" s="102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99"/>
      <c r="B372" s="100"/>
      <c r="C372" s="99"/>
      <c r="D372" s="101"/>
      <c r="E372" s="96"/>
      <c r="F372" s="18" t="s">
        <v>33</v>
      </c>
      <c r="G372" s="19">
        <f>G379+G386+G392+G398+G404+G411+G419+G427+G435+G443</f>
        <v>125.79999999999998</v>
      </c>
      <c r="H372" s="99"/>
      <c r="I372" s="102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99"/>
      <c r="B373" s="100"/>
      <c r="C373" s="99"/>
      <c r="D373" s="101"/>
      <c r="E373" s="96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99"/>
      <c r="B374" s="100"/>
      <c r="C374" s="99"/>
      <c r="D374" s="101"/>
      <c r="E374" s="96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99"/>
      <c r="B375" s="100"/>
      <c r="C375" s="99"/>
      <c r="D375" s="101"/>
      <c r="E375" s="96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99"/>
      <c r="B376" s="100"/>
      <c r="C376" s="99"/>
      <c r="D376" s="101"/>
      <c r="E376" s="96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99" t="s">
        <v>213</v>
      </c>
      <c r="B377" s="100" t="s">
        <v>214</v>
      </c>
      <c r="C377" s="99" t="s">
        <v>167</v>
      </c>
      <c r="D377" s="101" t="s">
        <v>215</v>
      </c>
      <c r="E377" s="96" t="s">
        <v>59</v>
      </c>
      <c r="F377" s="96" t="s">
        <v>26</v>
      </c>
      <c r="G377" s="97">
        <f>G379</f>
        <v>61.9</v>
      </c>
      <c r="H377" s="99" t="s">
        <v>216</v>
      </c>
      <c r="I377" s="99" t="s">
        <v>217</v>
      </c>
      <c r="K377" s="96" t="s">
        <v>26</v>
      </c>
      <c r="L377" s="97">
        <f>L379</f>
        <v>80</v>
      </c>
      <c r="M377" s="17">
        <f t="shared" si="10"/>
        <v>-18.1</v>
      </c>
      <c r="N377" s="97"/>
      <c r="O377" s="17">
        <f t="shared" si="11"/>
        <v>61.9</v>
      </c>
    </row>
    <row r="378" spans="1:15" ht="3" customHeight="1" hidden="1">
      <c r="A378" s="99"/>
      <c r="B378" s="100"/>
      <c r="C378" s="99"/>
      <c r="D378" s="101"/>
      <c r="E378" s="96"/>
      <c r="F378" s="96"/>
      <c r="G378" s="97"/>
      <c r="H378" s="99"/>
      <c r="I378" s="99"/>
      <c r="K378" s="96"/>
      <c r="L378" s="97"/>
      <c r="M378" s="17">
        <f t="shared" si="10"/>
        <v>0</v>
      </c>
      <c r="N378" s="97"/>
      <c r="O378" s="17">
        <f t="shared" si="11"/>
        <v>0</v>
      </c>
    </row>
    <row r="379" spans="1:15" ht="28.5" customHeight="1">
      <c r="A379" s="99"/>
      <c r="B379" s="100"/>
      <c r="C379" s="99"/>
      <c r="D379" s="101"/>
      <c r="E379" s="96"/>
      <c r="F379" s="96" t="s">
        <v>33</v>
      </c>
      <c r="G379" s="97">
        <v>61.9</v>
      </c>
      <c r="H379" s="99"/>
      <c r="I379" s="99"/>
      <c r="J379" s="8">
        <v>23700</v>
      </c>
      <c r="K379" s="96" t="s">
        <v>33</v>
      </c>
      <c r="L379" s="97">
        <v>80</v>
      </c>
      <c r="M379" s="17">
        <f t="shared" si="10"/>
        <v>-18.1</v>
      </c>
      <c r="N379" s="97"/>
      <c r="O379" s="17">
        <f t="shared" si="11"/>
        <v>61.9</v>
      </c>
    </row>
    <row r="380" spans="1:15" ht="47.25" customHeight="1" hidden="1">
      <c r="A380" s="99"/>
      <c r="B380" s="100"/>
      <c r="C380" s="99"/>
      <c r="D380" s="101"/>
      <c r="E380" s="96"/>
      <c r="F380" s="96"/>
      <c r="G380" s="97"/>
      <c r="H380" s="99"/>
      <c r="I380" s="99"/>
      <c r="K380" s="96"/>
      <c r="L380" s="97"/>
      <c r="M380" s="17">
        <f t="shared" si="10"/>
        <v>0</v>
      </c>
      <c r="N380" s="97"/>
      <c r="O380" s="17">
        <f t="shared" si="11"/>
        <v>0</v>
      </c>
    </row>
    <row r="381" spans="1:15" ht="18.75">
      <c r="A381" s="99"/>
      <c r="B381" s="100"/>
      <c r="C381" s="99"/>
      <c r="D381" s="101"/>
      <c r="E381" s="96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99"/>
      <c r="B382" s="100"/>
      <c r="C382" s="99"/>
      <c r="D382" s="101"/>
      <c r="E382" s="96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99"/>
      <c r="B383" s="100"/>
      <c r="C383" s="99"/>
      <c r="D383" s="101"/>
      <c r="E383" s="96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99"/>
      <c r="B384" s="100"/>
      <c r="C384" s="99"/>
      <c r="D384" s="101"/>
      <c r="E384" s="96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99" t="s">
        <v>218</v>
      </c>
      <c r="B385" s="100" t="s">
        <v>219</v>
      </c>
      <c r="C385" s="99" t="s">
        <v>160</v>
      </c>
      <c r="D385" s="101"/>
      <c r="E385" s="96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99"/>
      <c r="B386" s="100"/>
      <c r="C386" s="99"/>
      <c r="D386" s="101"/>
      <c r="E386" s="96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99"/>
      <c r="B387" s="100"/>
      <c r="C387" s="99"/>
      <c r="D387" s="101"/>
      <c r="E387" s="96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99"/>
      <c r="B388" s="100"/>
      <c r="C388" s="99"/>
      <c r="D388" s="101"/>
      <c r="E388" s="96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99"/>
      <c r="B389" s="100"/>
      <c r="C389" s="99"/>
      <c r="D389" s="101"/>
      <c r="E389" s="96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99"/>
      <c r="B390" s="100"/>
      <c r="C390" s="99"/>
      <c r="D390" s="101"/>
      <c r="E390" s="96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99" t="s">
        <v>220</v>
      </c>
      <c r="B391" s="100" t="s">
        <v>221</v>
      </c>
      <c r="C391" s="99" t="s">
        <v>160</v>
      </c>
      <c r="D391" s="101"/>
      <c r="E391" s="96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99"/>
      <c r="B392" s="100"/>
      <c r="C392" s="99"/>
      <c r="D392" s="101"/>
      <c r="E392" s="96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99"/>
      <c r="B393" s="100"/>
      <c r="C393" s="99"/>
      <c r="D393" s="101"/>
      <c r="E393" s="96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99"/>
      <c r="B394" s="100"/>
      <c r="C394" s="99"/>
      <c r="D394" s="101"/>
      <c r="E394" s="96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99"/>
      <c r="B395" s="100"/>
      <c r="C395" s="99"/>
      <c r="D395" s="101"/>
      <c r="E395" s="96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99"/>
      <c r="B396" s="100"/>
      <c r="C396" s="99"/>
      <c r="D396" s="101"/>
      <c r="E396" s="96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99" t="s">
        <v>222</v>
      </c>
      <c r="B397" s="100" t="s">
        <v>223</v>
      </c>
      <c r="C397" s="99" t="s">
        <v>160</v>
      </c>
      <c r="D397" s="101"/>
      <c r="E397" s="96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99"/>
      <c r="B398" s="100"/>
      <c r="C398" s="99"/>
      <c r="D398" s="101"/>
      <c r="E398" s="96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99"/>
      <c r="B399" s="100"/>
      <c r="C399" s="99"/>
      <c r="D399" s="101"/>
      <c r="E399" s="96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99"/>
      <c r="B400" s="100"/>
      <c r="C400" s="99"/>
      <c r="D400" s="101"/>
      <c r="E400" s="96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99"/>
      <c r="B401" s="100"/>
      <c r="C401" s="99"/>
      <c r="D401" s="101"/>
      <c r="E401" s="96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99"/>
      <c r="B402" s="100"/>
      <c r="C402" s="99"/>
      <c r="D402" s="101"/>
      <c r="E402" s="96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99" t="s">
        <v>224</v>
      </c>
      <c r="B403" s="100" t="s">
        <v>225</v>
      </c>
      <c r="C403" s="99" t="s">
        <v>160</v>
      </c>
      <c r="D403" s="101" t="s">
        <v>189</v>
      </c>
      <c r="E403" s="96" t="s">
        <v>43</v>
      </c>
      <c r="F403" s="18" t="s">
        <v>26</v>
      </c>
      <c r="G403" s="19">
        <f>G404</f>
        <v>0</v>
      </c>
      <c r="H403" s="99" t="s">
        <v>226</v>
      </c>
      <c r="I403" s="99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99"/>
      <c r="B404" s="100"/>
      <c r="C404" s="99"/>
      <c r="D404" s="101"/>
      <c r="E404" s="96"/>
      <c r="F404" s="18" t="s">
        <v>33</v>
      </c>
      <c r="G404" s="19"/>
      <c r="H404" s="99"/>
      <c r="I404" s="99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99"/>
      <c r="B405" s="100"/>
      <c r="C405" s="99"/>
      <c r="D405" s="101"/>
      <c r="E405" s="96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99"/>
      <c r="B406" s="100"/>
      <c r="C406" s="99"/>
      <c r="D406" s="101"/>
      <c r="E406" s="96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99"/>
      <c r="B407" s="100"/>
      <c r="C407" s="99"/>
      <c r="D407" s="101"/>
      <c r="E407" s="96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99"/>
      <c r="B408" s="100"/>
      <c r="C408" s="99"/>
      <c r="D408" s="101"/>
      <c r="E408" s="96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99" t="s">
        <v>227</v>
      </c>
      <c r="B409" s="100" t="s">
        <v>228</v>
      </c>
      <c r="C409" s="99" t="s">
        <v>160</v>
      </c>
      <c r="D409" s="101" t="s">
        <v>189</v>
      </c>
      <c r="E409" s="96" t="s">
        <v>43</v>
      </c>
      <c r="F409" s="96" t="s">
        <v>26</v>
      </c>
      <c r="G409" s="97">
        <f>G411</f>
        <v>38.3</v>
      </c>
      <c r="H409" s="99" t="s">
        <v>229</v>
      </c>
      <c r="I409" s="109">
        <v>0.0001</v>
      </c>
      <c r="K409" s="96" t="s">
        <v>26</v>
      </c>
      <c r="L409" s="97">
        <f>L411</f>
        <v>20</v>
      </c>
      <c r="M409" s="17">
        <f t="shared" si="12"/>
        <v>18.299999999999997</v>
      </c>
      <c r="N409" s="97"/>
      <c r="O409" s="17">
        <f t="shared" si="13"/>
        <v>38.3</v>
      </c>
    </row>
    <row r="410" spans="1:15" ht="13.5" customHeight="1">
      <c r="A410" s="99"/>
      <c r="B410" s="100"/>
      <c r="C410" s="99"/>
      <c r="D410" s="101"/>
      <c r="E410" s="96"/>
      <c r="F410" s="96"/>
      <c r="G410" s="97"/>
      <c r="H410" s="99"/>
      <c r="I410" s="109"/>
      <c r="K410" s="96"/>
      <c r="L410" s="97"/>
      <c r="M410" s="17">
        <f t="shared" si="12"/>
        <v>0</v>
      </c>
      <c r="N410" s="97"/>
      <c r="O410" s="17">
        <f t="shared" si="13"/>
        <v>0</v>
      </c>
    </row>
    <row r="411" spans="1:15" ht="15" customHeight="1">
      <c r="A411" s="99"/>
      <c r="B411" s="100"/>
      <c r="C411" s="99"/>
      <c r="D411" s="101"/>
      <c r="E411" s="96"/>
      <c r="F411" s="96" t="s">
        <v>33</v>
      </c>
      <c r="G411" s="97">
        <v>38.3</v>
      </c>
      <c r="H411" s="99"/>
      <c r="I411" s="109"/>
      <c r="K411" s="96" t="s">
        <v>33</v>
      </c>
      <c r="L411" s="97">
        <v>20</v>
      </c>
      <c r="M411" s="17">
        <f t="shared" si="12"/>
        <v>18.299999999999997</v>
      </c>
      <c r="N411" s="97"/>
      <c r="O411" s="17">
        <f t="shared" si="13"/>
        <v>38.3</v>
      </c>
    </row>
    <row r="412" spans="1:15" ht="3" customHeight="1">
      <c r="A412" s="99"/>
      <c r="B412" s="100"/>
      <c r="C412" s="99"/>
      <c r="D412" s="101"/>
      <c r="E412" s="96"/>
      <c r="F412" s="96"/>
      <c r="G412" s="97"/>
      <c r="H412" s="99"/>
      <c r="I412" s="109"/>
      <c r="K412" s="96"/>
      <c r="L412" s="97"/>
      <c r="M412" s="17">
        <f t="shared" si="12"/>
        <v>0</v>
      </c>
      <c r="N412" s="97"/>
      <c r="O412" s="17">
        <f t="shared" si="13"/>
        <v>0</v>
      </c>
    </row>
    <row r="413" spans="1:15" ht="18.75">
      <c r="A413" s="99"/>
      <c r="B413" s="100"/>
      <c r="C413" s="99"/>
      <c r="D413" s="101"/>
      <c r="E413" s="96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99"/>
      <c r="B414" s="100"/>
      <c r="C414" s="99"/>
      <c r="D414" s="101"/>
      <c r="E414" s="96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99"/>
      <c r="B415" s="100"/>
      <c r="C415" s="99"/>
      <c r="D415" s="101"/>
      <c r="E415" s="96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99"/>
      <c r="B416" s="100"/>
      <c r="C416" s="99"/>
      <c r="D416" s="101"/>
      <c r="E416" s="96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99" t="s">
        <v>230</v>
      </c>
      <c r="B417" s="100" t="s">
        <v>231</v>
      </c>
      <c r="C417" s="99" t="s">
        <v>160</v>
      </c>
      <c r="D417" s="101" t="s">
        <v>215</v>
      </c>
      <c r="E417" s="96" t="s">
        <v>168</v>
      </c>
      <c r="F417" s="96" t="s">
        <v>26</v>
      </c>
      <c r="G417" s="97">
        <f>G419</f>
        <v>5</v>
      </c>
      <c r="H417" s="108" t="s">
        <v>232</v>
      </c>
      <c r="I417" s="99" t="s">
        <v>233</v>
      </c>
      <c r="K417" s="96" t="s">
        <v>26</v>
      </c>
      <c r="L417" s="97">
        <f>L419</f>
        <v>5</v>
      </c>
      <c r="M417" s="17">
        <f t="shared" si="12"/>
        <v>0</v>
      </c>
      <c r="N417" s="97"/>
      <c r="O417" s="17">
        <f t="shared" si="13"/>
        <v>5</v>
      </c>
    </row>
    <row r="418" spans="1:15" ht="18.75" customHeight="1">
      <c r="A418" s="99"/>
      <c r="B418" s="100"/>
      <c r="C418" s="99"/>
      <c r="D418" s="101"/>
      <c r="E418" s="96"/>
      <c r="F418" s="96"/>
      <c r="G418" s="97"/>
      <c r="H418" s="108"/>
      <c r="I418" s="99"/>
      <c r="K418" s="96"/>
      <c r="L418" s="97"/>
      <c r="M418" s="17">
        <f t="shared" si="12"/>
        <v>0</v>
      </c>
      <c r="N418" s="97"/>
      <c r="O418" s="17">
        <f t="shared" si="13"/>
        <v>0</v>
      </c>
    </row>
    <row r="419" spans="1:15" ht="15" customHeight="1">
      <c r="A419" s="99"/>
      <c r="B419" s="100"/>
      <c r="C419" s="99"/>
      <c r="D419" s="101"/>
      <c r="E419" s="96"/>
      <c r="F419" s="96" t="s">
        <v>33</v>
      </c>
      <c r="G419" s="97">
        <v>5</v>
      </c>
      <c r="H419" s="108"/>
      <c r="I419" s="99"/>
      <c r="K419" s="96" t="s">
        <v>33</v>
      </c>
      <c r="L419" s="97">
        <v>5</v>
      </c>
      <c r="M419" s="17">
        <f t="shared" si="12"/>
        <v>0</v>
      </c>
      <c r="N419" s="97"/>
      <c r="O419" s="17">
        <f t="shared" si="13"/>
        <v>5</v>
      </c>
    </row>
    <row r="420" spans="1:15" ht="27.75" customHeight="1">
      <c r="A420" s="99"/>
      <c r="B420" s="100"/>
      <c r="C420" s="99"/>
      <c r="D420" s="101"/>
      <c r="E420" s="96"/>
      <c r="F420" s="96"/>
      <c r="G420" s="97"/>
      <c r="H420" s="108"/>
      <c r="I420" s="99"/>
      <c r="K420" s="96"/>
      <c r="L420" s="97"/>
      <c r="M420" s="17">
        <f t="shared" si="12"/>
        <v>0</v>
      </c>
      <c r="N420" s="97"/>
      <c r="O420" s="17">
        <f t="shared" si="13"/>
        <v>0</v>
      </c>
    </row>
    <row r="421" spans="1:15" ht="18.75">
      <c r="A421" s="99"/>
      <c r="B421" s="100"/>
      <c r="C421" s="99"/>
      <c r="D421" s="101"/>
      <c r="E421" s="96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99"/>
      <c r="B422" s="100"/>
      <c r="C422" s="99"/>
      <c r="D422" s="101"/>
      <c r="E422" s="96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99"/>
      <c r="B423" s="100"/>
      <c r="C423" s="99"/>
      <c r="D423" s="101"/>
      <c r="E423" s="96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99"/>
      <c r="B424" s="100"/>
      <c r="C424" s="99"/>
      <c r="D424" s="101"/>
      <c r="E424" s="96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99" t="s">
        <v>234</v>
      </c>
      <c r="B425" s="100" t="s">
        <v>235</v>
      </c>
      <c r="C425" s="99" t="s">
        <v>167</v>
      </c>
      <c r="D425" s="101" t="s">
        <v>215</v>
      </c>
      <c r="E425" s="96" t="s">
        <v>168</v>
      </c>
      <c r="F425" s="96" t="s">
        <v>26</v>
      </c>
      <c r="G425" s="97">
        <f>G427</f>
        <v>10.3</v>
      </c>
      <c r="H425" s="99" t="s">
        <v>236</v>
      </c>
      <c r="I425" s="99" t="s">
        <v>237</v>
      </c>
      <c r="K425" s="96" t="s">
        <v>26</v>
      </c>
      <c r="L425" s="97">
        <f>L427</f>
        <v>65</v>
      </c>
      <c r="M425" s="17">
        <f t="shared" si="12"/>
        <v>-54.7</v>
      </c>
      <c r="N425" s="97"/>
      <c r="O425" s="17">
        <f t="shared" si="13"/>
        <v>10.3</v>
      </c>
    </row>
    <row r="426" spans="1:15" ht="9" customHeight="1">
      <c r="A426" s="99"/>
      <c r="B426" s="100"/>
      <c r="C426" s="99"/>
      <c r="D426" s="101"/>
      <c r="E426" s="96"/>
      <c r="F426" s="96"/>
      <c r="G426" s="97"/>
      <c r="H426" s="99"/>
      <c r="I426" s="99"/>
      <c r="K426" s="96"/>
      <c r="L426" s="97"/>
      <c r="M426" s="17">
        <f t="shared" si="12"/>
        <v>0</v>
      </c>
      <c r="N426" s="97"/>
      <c r="O426" s="17">
        <f t="shared" si="13"/>
        <v>0</v>
      </c>
    </row>
    <row r="427" spans="1:15" ht="12.75" customHeight="1">
      <c r="A427" s="99"/>
      <c r="B427" s="100"/>
      <c r="C427" s="99"/>
      <c r="D427" s="101"/>
      <c r="E427" s="96"/>
      <c r="F427" s="96" t="s">
        <v>33</v>
      </c>
      <c r="G427" s="97">
        <v>10.3</v>
      </c>
      <c r="H427" s="99"/>
      <c r="I427" s="99"/>
      <c r="J427" s="8">
        <v>22300</v>
      </c>
      <c r="K427" s="96" t="s">
        <v>33</v>
      </c>
      <c r="L427" s="97">
        <v>65</v>
      </c>
      <c r="M427" s="17">
        <f t="shared" si="12"/>
        <v>-54.7</v>
      </c>
      <c r="N427" s="97"/>
      <c r="O427" s="17">
        <f t="shared" si="13"/>
        <v>10.3</v>
      </c>
    </row>
    <row r="428" spans="1:15" ht="15" customHeight="1">
      <c r="A428" s="99"/>
      <c r="B428" s="100"/>
      <c r="C428" s="99"/>
      <c r="D428" s="101"/>
      <c r="E428" s="96"/>
      <c r="F428" s="96"/>
      <c r="G428" s="97"/>
      <c r="H428" s="99"/>
      <c r="I428" s="99"/>
      <c r="K428" s="96"/>
      <c r="L428" s="97"/>
      <c r="M428" s="17">
        <f t="shared" si="12"/>
        <v>0</v>
      </c>
      <c r="N428" s="97"/>
      <c r="O428" s="17">
        <f t="shared" si="13"/>
        <v>0</v>
      </c>
    </row>
    <row r="429" spans="1:15" ht="18.75">
      <c r="A429" s="99"/>
      <c r="B429" s="100"/>
      <c r="C429" s="99"/>
      <c r="D429" s="101"/>
      <c r="E429" s="96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99"/>
      <c r="B430" s="100"/>
      <c r="C430" s="99"/>
      <c r="D430" s="101"/>
      <c r="E430" s="96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99"/>
      <c r="B431" s="100"/>
      <c r="C431" s="99"/>
      <c r="D431" s="101"/>
      <c r="E431" s="96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99"/>
      <c r="B432" s="100"/>
      <c r="C432" s="99"/>
      <c r="D432" s="101"/>
      <c r="E432" s="96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99" t="s">
        <v>238</v>
      </c>
      <c r="B433" s="100" t="s">
        <v>239</v>
      </c>
      <c r="C433" s="99" t="s">
        <v>160</v>
      </c>
      <c r="D433" s="101" t="s">
        <v>54</v>
      </c>
      <c r="E433" s="96" t="s">
        <v>177</v>
      </c>
      <c r="F433" s="96" t="s">
        <v>26</v>
      </c>
      <c r="G433" s="97">
        <f>G435</f>
        <v>0</v>
      </c>
      <c r="H433" s="99" t="s">
        <v>240</v>
      </c>
      <c r="I433" s="102">
        <v>0.17</v>
      </c>
      <c r="K433" s="96" t="s">
        <v>26</v>
      </c>
      <c r="L433" s="97">
        <f>L435</f>
        <v>20</v>
      </c>
      <c r="M433" s="17">
        <f t="shared" si="12"/>
        <v>-20</v>
      </c>
      <c r="N433" s="97"/>
      <c r="O433" s="17">
        <f t="shared" si="13"/>
        <v>0</v>
      </c>
    </row>
    <row r="434" spans="1:15" ht="10.5" customHeight="1">
      <c r="A434" s="99"/>
      <c r="B434" s="100"/>
      <c r="C434" s="99"/>
      <c r="D434" s="101"/>
      <c r="E434" s="96"/>
      <c r="F434" s="96"/>
      <c r="G434" s="97"/>
      <c r="H434" s="99"/>
      <c r="I434" s="102"/>
      <c r="K434" s="96"/>
      <c r="L434" s="97"/>
      <c r="M434" s="17">
        <f t="shared" si="12"/>
        <v>0</v>
      </c>
      <c r="N434" s="97"/>
      <c r="O434" s="17">
        <f t="shared" si="13"/>
        <v>0</v>
      </c>
    </row>
    <row r="435" spans="1:15" ht="9.75" customHeight="1">
      <c r="A435" s="99"/>
      <c r="B435" s="100"/>
      <c r="C435" s="99"/>
      <c r="D435" s="101"/>
      <c r="E435" s="96"/>
      <c r="F435" s="96" t="s">
        <v>33</v>
      </c>
      <c r="G435" s="97"/>
      <c r="H435" s="99"/>
      <c r="I435" s="102"/>
      <c r="K435" s="96" t="s">
        <v>33</v>
      </c>
      <c r="L435" s="97">
        <v>20</v>
      </c>
      <c r="M435" s="17">
        <f t="shared" si="12"/>
        <v>-20</v>
      </c>
      <c r="N435" s="97"/>
      <c r="O435" s="17">
        <f t="shared" si="13"/>
        <v>0</v>
      </c>
    </row>
    <row r="436" spans="1:15" ht="71.25" customHeight="1">
      <c r="A436" s="99"/>
      <c r="B436" s="100"/>
      <c r="C436" s="99"/>
      <c r="D436" s="101"/>
      <c r="E436" s="96"/>
      <c r="F436" s="96"/>
      <c r="G436" s="97"/>
      <c r="H436" s="99"/>
      <c r="I436" s="102"/>
      <c r="K436" s="96"/>
      <c r="L436" s="97"/>
      <c r="M436" s="17">
        <f t="shared" si="12"/>
        <v>0</v>
      </c>
      <c r="N436" s="97"/>
      <c r="O436" s="17">
        <f t="shared" si="13"/>
        <v>0</v>
      </c>
    </row>
    <row r="437" spans="1:15" ht="18.75">
      <c r="A437" s="99"/>
      <c r="B437" s="100"/>
      <c r="C437" s="99"/>
      <c r="D437" s="101"/>
      <c r="E437" s="96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99"/>
      <c r="B438" s="100"/>
      <c r="C438" s="99"/>
      <c r="D438" s="101"/>
      <c r="E438" s="96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99"/>
      <c r="B439" s="100"/>
      <c r="C439" s="99"/>
      <c r="D439" s="101"/>
      <c r="E439" s="96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99"/>
      <c r="B440" s="100"/>
      <c r="C440" s="99"/>
      <c r="D440" s="101"/>
      <c r="E440" s="96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99" t="s">
        <v>241</v>
      </c>
      <c r="B441" s="100" t="s">
        <v>242</v>
      </c>
      <c r="C441" s="99" t="s">
        <v>160</v>
      </c>
      <c r="D441" s="101" t="s">
        <v>54</v>
      </c>
      <c r="E441" s="96" t="s">
        <v>43</v>
      </c>
      <c r="F441" s="96" t="s">
        <v>26</v>
      </c>
      <c r="G441" s="97">
        <f>G443</f>
        <v>10.3</v>
      </c>
      <c r="H441" s="99" t="s">
        <v>243</v>
      </c>
      <c r="I441" s="99">
        <v>1</v>
      </c>
      <c r="K441" s="96" t="s">
        <v>26</v>
      </c>
      <c r="L441" s="97">
        <f>L443</f>
        <v>30</v>
      </c>
      <c r="M441" s="17">
        <f t="shared" si="12"/>
        <v>-19.7</v>
      </c>
      <c r="N441" s="97"/>
      <c r="O441" s="17">
        <f t="shared" si="13"/>
        <v>10.3</v>
      </c>
    </row>
    <row r="442" spans="1:15" ht="18.75" customHeight="1">
      <c r="A442" s="99"/>
      <c r="B442" s="100"/>
      <c r="C442" s="99"/>
      <c r="D442" s="101"/>
      <c r="E442" s="96"/>
      <c r="F442" s="96"/>
      <c r="G442" s="97"/>
      <c r="H442" s="99"/>
      <c r="I442" s="99"/>
      <c r="K442" s="96"/>
      <c r="L442" s="97"/>
      <c r="M442" s="17">
        <f t="shared" si="12"/>
        <v>0</v>
      </c>
      <c r="N442" s="97"/>
      <c r="O442" s="17">
        <f t="shared" si="13"/>
        <v>0</v>
      </c>
    </row>
    <row r="443" spans="1:15" ht="15.75" customHeight="1">
      <c r="A443" s="99"/>
      <c r="B443" s="100"/>
      <c r="C443" s="99"/>
      <c r="D443" s="101"/>
      <c r="E443" s="96"/>
      <c r="F443" s="96" t="s">
        <v>33</v>
      </c>
      <c r="G443" s="97">
        <v>10.3</v>
      </c>
      <c r="H443" s="99"/>
      <c r="I443" s="99"/>
      <c r="K443" s="96" t="s">
        <v>33</v>
      </c>
      <c r="L443" s="97">
        <v>30</v>
      </c>
      <c r="M443" s="17">
        <f t="shared" si="12"/>
        <v>-19.7</v>
      </c>
      <c r="N443" s="97"/>
      <c r="O443" s="17">
        <f t="shared" si="13"/>
        <v>10.3</v>
      </c>
    </row>
    <row r="444" spans="1:15" ht="11.25" customHeight="1">
      <c r="A444" s="99"/>
      <c r="B444" s="100"/>
      <c r="C444" s="99"/>
      <c r="D444" s="101"/>
      <c r="E444" s="96"/>
      <c r="F444" s="96"/>
      <c r="G444" s="97"/>
      <c r="H444" s="99"/>
      <c r="I444" s="99"/>
      <c r="K444" s="96"/>
      <c r="L444" s="97"/>
      <c r="M444" s="17">
        <f t="shared" si="12"/>
        <v>0</v>
      </c>
      <c r="N444" s="97"/>
      <c r="O444" s="17">
        <f t="shared" si="13"/>
        <v>0</v>
      </c>
    </row>
    <row r="445" spans="1:15" ht="18.75">
      <c r="A445" s="99"/>
      <c r="B445" s="100"/>
      <c r="C445" s="99"/>
      <c r="D445" s="101"/>
      <c r="E445" s="96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99"/>
      <c r="B446" s="100"/>
      <c r="C446" s="99"/>
      <c r="D446" s="101"/>
      <c r="E446" s="96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99"/>
      <c r="B447" s="100"/>
      <c r="C447" s="99"/>
      <c r="D447" s="101"/>
      <c r="E447" s="96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99"/>
      <c r="B448" s="100"/>
      <c r="C448" s="99"/>
      <c r="D448" s="101"/>
      <c r="E448" s="96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99" t="s">
        <v>244</v>
      </c>
      <c r="B449" s="100" t="s">
        <v>245</v>
      </c>
      <c r="C449" s="99" t="s">
        <v>160</v>
      </c>
      <c r="D449" s="101"/>
      <c r="E449" s="96"/>
      <c r="F449" s="18" t="s">
        <v>26</v>
      </c>
      <c r="G449" s="19">
        <f>G450</f>
        <v>306.1</v>
      </c>
      <c r="H449" s="99" t="s">
        <v>246</v>
      </c>
      <c r="I449" s="107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99"/>
      <c r="B450" s="100"/>
      <c r="C450" s="99"/>
      <c r="D450" s="101"/>
      <c r="E450" s="96"/>
      <c r="F450" s="18" t="s">
        <v>33</v>
      </c>
      <c r="G450" s="19">
        <f>G456+G462+G468+G475</f>
        <v>306.1</v>
      </c>
      <c r="H450" s="99"/>
      <c r="I450" s="107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99"/>
      <c r="B451" s="100"/>
      <c r="C451" s="99"/>
      <c r="D451" s="101"/>
      <c r="E451" s="96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99"/>
      <c r="B452" s="100"/>
      <c r="C452" s="99"/>
      <c r="D452" s="101"/>
      <c r="E452" s="96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99"/>
      <c r="B453" s="100"/>
      <c r="C453" s="99"/>
      <c r="D453" s="101"/>
      <c r="E453" s="96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99"/>
      <c r="B454" s="100"/>
      <c r="C454" s="99"/>
      <c r="D454" s="101"/>
      <c r="E454" s="96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99" t="s">
        <v>247</v>
      </c>
      <c r="B455" s="100" t="s">
        <v>248</v>
      </c>
      <c r="C455" s="99" t="s">
        <v>156</v>
      </c>
      <c r="D455" s="101" t="s">
        <v>189</v>
      </c>
      <c r="E455" s="96" t="s">
        <v>43</v>
      </c>
      <c r="F455" s="18" t="s">
        <v>26</v>
      </c>
      <c r="G455" s="19">
        <f>G456</f>
        <v>47.1</v>
      </c>
      <c r="H455" s="99" t="s">
        <v>173</v>
      </c>
      <c r="I455" s="102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99"/>
      <c r="B456" s="100"/>
      <c r="C456" s="99"/>
      <c r="D456" s="101"/>
      <c r="E456" s="96"/>
      <c r="F456" s="18" t="s">
        <v>33</v>
      </c>
      <c r="G456" s="19">
        <v>47.1</v>
      </c>
      <c r="H456" s="99"/>
      <c r="I456" s="102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99"/>
      <c r="B457" s="100"/>
      <c r="C457" s="99"/>
      <c r="D457" s="101"/>
      <c r="E457" s="96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99"/>
      <c r="B458" s="100"/>
      <c r="C458" s="99"/>
      <c r="D458" s="101"/>
      <c r="E458" s="96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99"/>
      <c r="B459" s="100"/>
      <c r="C459" s="99"/>
      <c r="D459" s="101"/>
      <c r="E459" s="96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99"/>
      <c r="B460" s="100"/>
      <c r="C460" s="99"/>
      <c r="D460" s="101"/>
      <c r="E460" s="96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99" t="s">
        <v>250</v>
      </c>
      <c r="B461" s="100" t="s">
        <v>251</v>
      </c>
      <c r="C461" s="99" t="s">
        <v>167</v>
      </c>
      <c r="D461" s="101" t="s">
        <v>189</v>
      </c>
      <c r="E461" s="96" t="s">
        <v>43</v>
      </c>
      <c r="F461" s="18" t="s">
        <v>26</v>
      </c>
      <c r="G461" s="19">
        <f>G462</f>
        <v>30</v>
      </c>
      <c r="H461" s="99" t="s">
        <v>252</v>
      </c>
      <c r="I461" s="99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99"/>
      <c r="B462" s="100"/>
      <c r="C462" s="99"/>
      <c r="D462" s="101"/>
      <c r="E462" s="96"/>
      <c r="F462" s="18" t="s">
        <v>33</v>
      </c>
      <c r="G462" s="19">
        <v>30</v>
      </c>
      <c r="H462" s="99"/>
      <c r="I462" s="99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99"/>
      <c r="B463" s="100"/>
      <c r="C463" s="99"/>
      <c r="D463" s="101"/>
      <c r="E463" s="96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99"/>
      <c r="B464" s="100"/>
      <c r="C464" s="99"/>
      <c r="D464" s="101"/>
      <c r="E464" s="96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99"/>
      <c r="B465" s="100"/>
      <c r="C465" s="99"/>
      <c r="D465" s="101"/>
      <c r="E465" s="96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99"/>
      <c r="B466" s="100"/>
      <c r="C466" s="99"/>
      <c r="D466" s="101"/>
      <c r="E466" s="96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06" t="s">
        <v>253</v>
      </c>
      <c r="B467" s="100" t="s">
        <v>254</v>
      </c>
      <c r="C467" s="99" t="s">
        <v>255</v>
      </c>
      <c r="D467" s="101" t="s">
        <v>189</v>
      </c>
      <c r="E467" s="96" t="s">
        <v>43</v>
      </c>
      <c r="F467" s="18" t="s">
        <v>26</v>
      </c>
      <c r="G467" s="19">
        <f>G468</f>
        <v>10</v>
      </c>
      <c r="H467" s="99" t="s">
        <v>153</v>
      </c>
      <c r="I467" s="102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99"/>
      <c r="B468" s="100"/>
      <c r="C468" s="99"/>
      <c r="D468" s="101"/>
      <c r="E468" s="96"/>
      <c r="F468" s="18" t="s">
        <v>33</v>
      </c>
      <c r="G468" s="19">
        <v>10</v>
      </c>
      <c r="H468" s="99"/>
      <c r="I468" s="99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99"/>
      <c r="B469" s="100"/>
      <c r="C469" s="99"/>
      <c r="D469" s="101"/>
      <c r="E469" s="96"/>
      <c r="F469" s="18" t="s">
        <v>34</v>
      </c>
      <c r="G469" s="19">
        <v>0</v>
      </c>
      <c r="H469" s="99"/>
      <c r="I469" s="99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99"/>
      <c r="B470" s="100"/>
      <c r="C470" s="99"/>
      <c r="D470" s="101"/>
      <c r="E470" s="96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99"/>
      <c r="B471" s="100"/>
      <c r="C471" s="99"/>
      <c r="D471" s="101"/>
      <c r="E471" s="96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99"/>
      <c r="B472" s="100"/>
      <c r="C472" s="99"/>
      <c r="D472" s="101"/>
      <c r="E472" s="96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99" t="s">
        <v>256</v>
      </c>
      <c r="B473" s="100" t="s">
        <v>257</v>
      </c>
      <c r="C473" s="99" t="s">
        <v>255</v>
      </c>
      <c r="D473" s="101" t="s">
        <v>84</v>
      </c>
      <c r="E473" s="96" t="s">
        <v>176</v>
      </c>
      <c r="F473" s="96" t="s">
        <v>26</v>
      </c>
      <c r="G473" s="97">
        <f>G475</f>
        <v>219</v>
      </c>
      <c r="H473" s="99" t="s">
        <v>258</v>
      </c>
      <c r="I473" s="102">
        <v>0.03</v>
      </c>
      <c r="K473" s="96" t="s">
        <v>26</v>
      </c>
      <c r="L473" s="97">
        <f>L475</f>
        <v>120</v>
      </c>
      <c r="M473" s="17">
        <f t="shared" si="14"/>
        <v>99</v>
      </c>
      <c r="N473" s="97"/>
      <c r="O473" s="17">
        <f t="shared" si="15"/>
        <v>219</v>
      </c>
    </row>
    <row r="474" spans="1:15" ht="2.25" customHeight="1">
      <c r="A474" s="99"/>
      <c r="B474" s="100"/>
      <c r="C474" s="99"/>
      <c r="D474" s="101"/>
      <c r="E474" s="96"/>
      <c r="F474" s="96"/>
      <c r="G474" s="97"/>
      <c r="H474" s="99"/>
      <c r="I474" s="102"/>
      <c r="K474" s="96"/>
      <c r="L474" s="97"/>
      <c r="M474" s="17">
        <f t="shared" si="14"/>
        <v>0</v>
      </c>
      <c r="N474" s="97"/>
      <c r="O474" s="17">
        <f t="shared" si="15"/>
        <v>0</v>
      </c>
    </row>
    <row r="475" spans="1:15" ht="2.25" customHeight="1">
      <c r="A475" s="99"/>
      <c r="B475" s="100"/>
      <c r="C475" s="99"/>
      <c r="D475" s="101"/>
      <c r="E475" s="96"/>
      <c r="F475" s="96" t="s">
        <v>33</v>
      </c>
      <c r="G475" s="97">
        <v>219</v>
      </c>
      <c r="H475" s="99"/>
      <c r="I475" s="102"/>
      <c r="K475" s="96" t="s">
        <v>33</v>
      </c>
      <c r="L475" s="97">
        <v>120</v>
      </c>
      <c r="M475" s="17">
        <f t="shared" si="14"/>
        <v>99</v>
      </c>
      <c r="N475" s="97"/>
      <c r="O475" s="17">
        <f t="shared" si="15"/>
        <v>219</v>
      </c>
    </row>
    <row r="476" spans="1:15" ht="47.25" customHeight="1">
      <c r="A476" s="99"/>
      <c r="B476" s="100"/>
      <c r="C476" s="99"/>
      <c r="D476" s="101"/>
      <c r="E476" s="96"/>
      <c r="F476" s="96"/>
      <c r="G476" s="97"/>
      <c r="H476" s="99"/>
      <c r="I476" s="102"/>
      <c r="K476" s="96"/>
      <c r="L476" s="97"/>
      <c r="M476" s="17">
        <f t="shared" si="14"/>
        <v>0</v>
      </c>
      <c r="N476" s="97"/>
      <c r="O476" s="17">
        <f t="shared" si="15"/>
        <v>0</v>
      </c>
    </row>
    <row r="477" spans="1:15" ht="18.75">
      <c r="A477" s="99"/>
      <c r="B477" s="100"/>
      <c r="C477" s="99"/>
      <c r="D477" s="101"/>
      <c r="E477" s="96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99"/>
      <c r="B478" s="100"/>
      <c r="C478" s="99"/>
      <c r="D478" s="101"/>
      <c r="E478" s="96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99"/>
      <c r="B479" s="100"/>
      <c r="C479" s="99"/>
      <c r="D479" s="101"/>
      <c r="E479" s="96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99"/>
      <c r="B480" s="100"/>
      <c r="C480" s="99"/>
      <c r="D480" s="101"/>
      <c r="E480" s="96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89" t="s">
        <v>259</v>
      </c>
      <c r="B481" s="89" t="s">
        <v>260</v>
      </c>
      <c r="C481" s="89" t="s">
        <v>255</v>
      </c>
      <c r="D481" s="93" t="s">
        <v>42</v>
      </c>
      <c r="E481" s="103" t="s">
        <v>43</v>
      </c>
      <c r="F481" s="18" t="s">
        <v>26</v>
      </c>
      <c r="G481" s="19">
        <f>G482</f>
        <v>0</v>
      </c>
      <c r="H481" s="99" t="s">
        <v>258</v>
      </c>
      <c r="I481" s="102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90"/>
      <c r="B482" s="90"/>
      <c r="C482" s="90"/>
      <c r="D482" s="94"/>
      <c r="E482" s="104"/>
      <c r="F482" s="18" t="s">
        <v>33</v>
      </c>
      <c r="G482" s="19"/>
      <c r="H482" s="99"/>
      <c r="I482" s="102"/>
      <c r="M482" s="17">
        <f t="shared" si="14"/>
        <v>0</v>
      </c>
      <c r="N482" s="19"/>
      <c r="O482" s="17">
        <f t="shared" si="15"/>
        <v>0</v>
      </c>
    </row>
    <row r="483" spans="1:15" ht="18.75">
      <c r="A483" s="90"/>
      <c r="B483" s="90"/>
      <c r="C483" s="90"/>
      <c r="D483" s="94"/>
      <c r="E483" s="104"/>
      <c r="F483" s="18" t="s">
        <v>34</v>
      </c>
      <c r="G483" s="19">
        <v>0</v>
      </c>
      <c r="H483" s="99"/>
      <c r="I483" s="102"/>
      <c r="M483" s="17">
        <f t="shared" si="14"/>
        <v>0</v>
      </c>
      <c r="N483" s="19"/>
      <c r="O483" s="17">
        <f t="shared" si="15"/>
        <v>0</v>
      </c>
    </row>
    <row r="484" spans="1:15" ht="18.75">
      <c r="A484" s="90"/>
      <c r="B484" s="90"/>
      <c r="C484" s="90"/>
      <c r="D484" s="94"/>
      <c r="E484" s="104"/>
      <c r="F484" s="18" t="s">
        <v>35</v>
      </c>
      <c r="G484" s="19">
        <v>0</v>
      </c>
      <c r="H484" s="99"/>
      <c r="I484" s="102"/>
      <c r="M484" s="17">
        <f t="shared" si="14"/>
        <v>0</v>
      </c>
      <c r="N484" s="19"/>
      <c r="O484" s="17">
        <f t="shared" si="15"/>
        <v>0</v>
      </c>
    </row>
    <row r="485" spans="1:15" ht="18.75">
      <c r="A485" s="90"/>
      <c r="B485" s="90"/>
      <c r="C485" s="90"/>
      <c r="D485" s="94"/>
      <c r="E485" s="104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91"/>
      <c r="B486" s="91"/>
      <c r="C486" s="91"/>
      <c r="D486" s="95"/>
      <c r="E486" s="105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89" t="s">
        <v>261</v>
      </c>
      <c r="B487" s="92" t="s">
        <v>262</v>
      </c>
      <c r="C487" s="89" t="s">
        <v>263</v>
      </c>
      <c r="D487" s="93" t="s">
        <v>42</v>
      </c>
      <c r="E487" s="103" t="s">
        <v>43</v>
      </c>
      <c r="F487" s="18" t="s">
        <v>26</v>
      </c>
      <c r="G487" s="19">
        <f>G488</f>
        <v>1176</v>
      </c>
      <c r="H487" s="121" t="s">
        <v>264</v>
      </c>
      <c r="I487" s="117">
        <v>0.3</v>
      </c>
      <c r="M487" s="17"/>
      <c r="N487" s="19"/>
      <c r="O487" s="17">
        <f t="shared" si="15"/>
        <v>1176</v>
      </c>
    </row>
    <row r="488" spans="1:15" ht="18.75">
      <c r="A488" s="90"/>
      <c r="B488" s="92"/>
      <c r="C488" s="90"/>
      <c r="D488" s="94"/>
      <c r="E488" s="104"/>
      <c r="F488" s="18" t="s">
        <v>33</v>
      </c>
      <c r="G488" s="19">
        <v>1176</v>
      </c>
      <c r="H488" s="122"/>
      <c r="I488" s="90"/>
      <c r="M488" s="17"/>
      <c r="N488" s="19"/>
      <c r="O488" s="17">
        <f t="shared" si="15"/>
        <v>1176</v>
      </c>
    </row>
    <row r="489" spans="1:15" ht="89.25" customHeight="1">
      <c r="A489" s="90"/>
      <c r="B489" s="92"/>
      <c r="C489" s="90"/>
      <c r="D489" s="94"/>
      <c r="E489" s="104"/>
      <c r="F489" s="18" t="s">
        <v>34</v>
      </c>
      <c r="G489" s="19">
        <v>0</v>
      </c>
      <c r="H489" s="123"/>
      <c r="I489" s="91"/>
      <c r="M489" s="17"/>
      <c r="N489" s="19"/>
      <c r="O489" s="17">
        <f t="shared" si="15"/>
        <v>0</v>
      </c>
    </row>
    <row r="490" spans="1:15" ht="18.75">
      <c r="A490" s="90"/>
      <c r="B490" s="92"/>
      <c r="C490" s="90"/>
      <c r="D490" s="94"/>
      <c r="E490" s="104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90"/>
      <c r="B491" s="92"/>
      <c r="C491" s="90"/>
      <c r="D491" s="94"/>
      <c r="E491" s="104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91"/>
      <c r="B492" s="92"/>
      <c r="C492" s="91"/>
      <c r="D492" s="95"/>
      <c r="E492" s="105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99">
        <v>3</v>
      </c>
      <c r="B493" s="100" t="s">
        <v>265</v>
      </c>
      <c r="C493" s="99" t="s">
        <v>24</v>
      </c>
      <c r="D493" s="101" t="s">
        <v>189</v>
      </c>
      <c r="E493" s="96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99"/>
      <c r="B494" s="100"/>
      <c r="C494" s="99"/>
      <c r="D494" s="101"/>
      <c r="E494" s="96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99"/>
      <c r="B495" s="100"/>
      <c r="C495" s="99"/>
      <c r="D495" s="101"/>
      <c r="E495" s="96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99"/>
      <c r="B496" s="100"/>
      <c r="C496" s="99"/>
      <c r="D496" s="101"/>
      <c r="E496" s="96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99"/>
      <c r="B497" s="100"/>
      <c r="C497" s="99"/>
      <c r="D497" s="101"/>
      <c r="E497" s="96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99"/>
      <c r="B498" s="100"/>
      <c r="C498" s="99"/>
      <c r="D498" s="101"/>
      <c r="E498" s="96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99" t="s">
        <v>266</v>
      </c>
      <c r="B499" s="100" t="s">
        <v>267</v>
      </c>
      <c r="C499" s="99" t="s">
        <v>24</v>
      </c>
      <c r="D499" s="101" t="s">
        <v>189</v>
      </c>
      <c r="E499" s="96" t="s">
        <v>43</v>
      </c>
      <c r="F499" s="18" t="s">
        <v>26</v>
      </c>
      <c r="G499" s="19">
        <f>G505+G511+G519</f>
        <v>447.5</v>
      </c>
      <c r="H499" s="99" t="s">
        <v>268</v>
      </c>
      <c r="I499" s="102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99"/>
      <c r="B500" s="100"/>
      <c r="C500" s="99"/>
      <c r="D500" s="101"/>
      <c r="E500" s="96"/>
      <c r="F500" s="18" t="s">
        <v>33</v>
      </c>
      <c r="G500" s="19">
        <f>G506+G513+G520</f>
        <v>447.5</v>
      </c>
      <c r="H500" s="99"/>
      <c r="I500" s="102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99"/>
      <c r="B501" s="100"/>
      <c r="C501" s="99"/>
      <c r="D501" s="101"/>
      <c r="E501" s="96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99"/>
      <c r="B502" s="100"/>
      <c r="C502" s="99"/>
      <c r="D502" s="101"/>
      <c r="E502" s="96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99"/>
      <c r="B503" s="100"/>
      <c r="C503" s="99"/>
      <c r="D503" s="101"/>
      <c r="E503" s="96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99"/>
      <c r="B504" s="100"/>
      <c r="C504" s="99"/>
      <c r="D504" s="101"/>
      <c r="E504" s="96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99" t="s">
        <v>269</v>
      </c>
      <c r="B505" s="100" t="s">
        <v>270</v>
      </c>
      <c r="C505" s="99" t="s">
        <v>48</v>
      </c>
      <c r="D505" s="101" t="s">
        <v>177</v>
      </c>
      <c r="E505" s="96" t="s">
        <v>185</v>
      </c>
      <c r="F505" s="18" t="s">
        <v>26</v>
      </c>
      <c r="G505" s="19">
        <f>G506</f>
        <v>15</v>
      </c>
      <c r="H505" s="99" t="s">
        <v>271</v>
      </c>
      <c r="I505" s="99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99"/>
      <c r="B506" s="100"/>
      <c r="C506" s="99"/>
      <c r="D506" s="101"/>
      <c r="E506" s="96"/>
      <c r="F506" s="18" t="s">
        <v>33</v>
      </c>
      <c r="G506" s="19">
        <v>15</v>
      </c>
      <c r="H506" s="99"/>
      <c r="I506" s="99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99"/>
      <c r="B507" s="100"/>
      <c r="C507" s="99"/>
      <c r="D507" s="101"/>
      <c r="E507" s="96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99"/>
      <c r="B508" s="100"/>
      <c r="C508" s="99"/>
      <c r="D508" s="101"/>
      <c r="E508" s="96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99"/>
      <c r="B509" s="100"/>
      <c r="C509" s="99"/>
      <c r="D509" s="101"/>
      <c r="E509" s="96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99"/>
      <c r="B510" s="100"/>
      <c r="C510" s="99"/>
      <c r="D510" s="101"/>
      <c r="E510" s="96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99" t="s">
        <v>273</v>
      </c>
      <c r="B511" s="100" t="s">
        <v>274</v>
      </c>
      <c r="C511" s="99" t="s">
        <v>48</v>
      </c>
      <c r="D511" s="101" t="s">
        <v>189</v>
      </c>
      <c r="E511" s="96" t="s">
        <v>43</v>
      </c>
      <c r="F511" s="96" t="s">
        <v>26</v>
      </c>
      <c r="G511" s="97">
        <f>G513</f>
        <v>37</v>
      </c>
      <c r="H511" s="99" t="s">
        <v>275</v>
      </c>
      <c r="I511" s="99" t="s">
        <v>276</v>
      </c>
      <c r="K511" s="18" t="s">
        <v>26</v>
      </c>
      <c r="L511" s="19">
        <v>37</v>
      </c>
      <c r="M511" s="17">
        <f t="shared" si="16"/>
        <v>0</v>
      </c>
      <c r="N511" s="97"/>
      <c r="O511" s="17">
        <f t="shared" si="15"/>
        <v>37</v>
      </c>
    </row>
    <row r="512" spans="1:15" ht="20.25" customHeight="1">
      <c r="A512" s="99"/>
      <c r="B512" s="100"/>
      <c r="C512" s="99"/>
      <c r="D512" s="101"/>
      <c r="E512" s="96"/>
      <c r="F512" s="96"/>
      <c r="G512" s="97"/>
      <c r="H512" s="99"/>
      <c r="I512" s="99"/>
      <c r="K512" s="18"/>
      <c r="L512" s="19"/>
      <c r="M512" s="17">
        <f t="shared" si="16"/>
        <v>0</v>
      </c>
      <c r="N512" s="97"/>
      <c r="O512" s="17">
        <f t="shared" si="15"/>
        <v>0</v>
      </c>
    </row>
    <row r="513" spans="1:15" ht="20.25" customHeight="1">
      <c r="A513" s="99"/>
      <c r="B513" s="100"/>
      <c r="C513" s="99"/>
      <c r="D513" s="101"/>
      <c r="E513" s="96"/>
      <c r="F513" s="96" t="s">
        <v>33</v>
      </c>
      <c r="G513" s="97">
        <v>37</v>
      </c>
      <c r="H513" s="99"/>
      <c r="I513" s="99"/>
      <c r="K513" s="18" t="s">
        <v>33</v>
      </c>
      <c r="L513" s="19">
        <v>37</v>
      </c>
      <c r="M513" s="17">
        <f t="shared" si="16"/>
        <v>0</v>
      </c>
      <c r="N513" s="97"/>
      <c r="O513" s="17">
        <f t="shared" si="15"/>
        <v>37</v>
      </c>
    </row>
    <row r="514" spans="1:15" ht="112.5" customHeight="1">
      <c r="A514" s="99"/>
      <c r="B514" s="100"/>
      <c r="C514" s="99"/>
      <c r="D514" s="101"/>
      <c r="E514" s="96"/>
      <c r="F514" s="96"/>
      <c r="G514" s="97"/>
      <c r="H514" s="99"/>
      <c r="I514" s="99"/>
      <c r="K514" s="18"/>
      <c r="L514" s="19"/>
      <c r="M514" s="17">
        <f t="shared" si="16"/>
        <v>0</v>
      </c>
      <c r="N514" s="97"/>
      <c r="O514" s="17">
        <f t="shared" si="15"/>
        <v>0</v>
      </c>
    </row>
    <row r="515" spans="1:15" ht="18.75">
      <c r="A515" s="99"/>
      <c r="B515" s="100"/>
      <c r="C515" s="99"/>
      <c r="D515" s="101"/>
      <c r="E515" s="96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99"/>
      <c r="B516" s="100"/>
      <c r="C516" s="99"/>
      <c r="D516" s="101"/>
      <c r="E516" s="96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99"/>
      <c r="B517" s="100"/>
      <c r="C517" s="99"/>
      <c r="D517" s="101"/>
      <c r="E517" s="96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99"/>
      <c r="B518" s="100"/>
      <c r="C518" s="99"/>
      <c r="D518" s="101"/>
      <c r="E518" s="96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99" t="s">
        <v>277</v>
      </c>
      <c r="B519" s="100" t="s">
        <v>278</v>
      </c>
      <c r="C519" s="99" t="s">
        <v>156</v>
      </c>
      <c r="D519" s="101" t="s">
        <v>189</v>
      </c>
      <c r="E519" s="96" t="s">
        <v>43</v>
      </c>
      <c r="F519" s="18" t="s">
        <v>26</v>
      </c>
      <c r="G519" s="19">
        <f>G520</f>
        <v>395.5</v>
      </c>
      <c r="H519" s="99" t="s">
        <v>279</v>
      </c>
      <c r="I519" s="99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99"/>
      <c r="B520" s="100"/>
      <c r="C520" s="99"/>
      <c r="D520" s="101"/>
      <c r="E520" s="96"/>
      <c r="F520" s="18" t="s">
        <v>33</v>
      </c>
      <c r="G520" s="19">
        <v>395.5</v>
      </c>
      <c r="H520" s="99"/>
      <c r="I520" s="99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99"/>
      <c r="B521" s="100"/>
      <c r="C521" s="99"/>
      <c r="D521" s="101"/>
      <c r="E521" s="96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99"/>
      <c r="B522" s="100"/>
      <c r="C522" s="99"/>
      <c r="D522" s="101"/>
      <c r="E522" s="96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99"/>
      <c r="B523" s="100"/>
      <c r="C523" s="99"/>
      <c r="D523" s="101"/>
      <c r="E523" s="96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99"/>
      <c r="B524" s="100"/>
      <c r="C524" s="99"/>
      <c r="D524" s="101"/>
      <c r="E524" s="96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E493:E498"/>
    <mergeCell ref="E473:E480"/>
    <mergeCell ref="N473:N474"/>
    <mergeCell ref="N475:N476"/>
    <mergeCell ref="I473:I476"/>
    <mergeCell ref="H487:H489"/>
    <mergeCell ref="I487:I489"/>
    <mergeCell ref="N511:N512"/>
    <mergeCell ref="N513:N514"/>
    <mergeCell ref="N433:N434"/>
    <mergeCell ref="N435:N436"/>
    <mergeCell ref="N441:N442"/>
    <mergeCell ref="N443:N444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1:I1"/>
    <mergeCell ref="H2:I2"/>
    <mergeCell ref="H3:I3"/>
    <mergeCell ref="H4:I4"/>
    <mergeCell ref="H5:I5"/>
    <mergeCell ref="H6:I6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F16:G16"/>
    <mergeCell ref="H16:H17"/>
    <mergeCell ref="B16:B17"/>
    <mergeCell ref="H7:I7"/>
    <mergeCell ref="H8:I8"/>
    <mergeCell ref="A10:I10"/>
    <mergeCell ref="A11:I11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H43:H44"/>
    <mergeCell ref="I43:I44"/>
    <mergeCell ref="A37:A42"/>
    <mergeCell ref="B37:B42"/>
    <mergeCell ref="C37:C42"/>
    <mergeCell ref="D37:D42"/>
    <mergeCell ref="E37:E42"/>
    <mergeCell ref="H37:H38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C61:C66"/>
    <mergeCell ref="D61:D66"/>
    <mergeCell ref="A61:A66"/>
    <mergeCell ref="B61:B66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A91:A96"/>
    <mergeCell ref="B91:B96"/>
    <mergeCell ref="C91:C96"/>
    <mergeCell ref="D91:D96"/>
    <mergeCell ref="A85:A90"/>
    <mergeCell ref="B85:B90"/>
    <mergeCell ref="C85:C90"/>
    <mergeCell ref="D85:D90"/>
    <mergeCell ref="H79:H81"/>
    <mergeCell ref="I79:I81"/>
    <mergeCell ref="E85:E90"/>
    <mergeCell ref="H85:H87"/>
    <mergeCell ref="I85:I87"/>
    <mergeCell ref="E91:E96"/>
    <mergeCell ref="H91:H93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E187:E192"/>
    <mergeCell ref="H187:H189"/>
    <mergeCell ref="B193:B198"/>
    <mergeCell ref="C193:C198"/>
    <mergeCell ref="D193:D198"/>
    <mergeCell ref="E193:E198"/>
    <mergeCell ref="H193:H194"/>
    <mergeCell ref="C205:C210"/>
    <mergeCell ref="D205:D210"/>
    <mergeCell ref="E223:E228"/>
    <mergeCell ref="H223:H224"/>
    <mergeCell ref="E205:E210"/>
    <mergeCell ref="H205:H206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A247:A252"/>
    <mergeCell ref="B247:B252"/>
    <mergeCell ref="C247:C252"/>
    <mergeCell ref="D247:D252"/>
    <mergeCell ref="H253:H254"/>
    <mergeCell ref="I253:I254"/>
    <mergeCell ref="A259:A264"/>
    <mergeCell ref="B259:B264"/>
    <mergeCell ref="C259:C264"/>
    <mergeCell ref="D259:D264"/>
    <mergeCell ref="E259:E264"/>
    <mergeCell ref="H259:H261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H271:H273"/>
    <mergeCell ref="I271:I273"/>
    <mergeCell ref="E277:E282"/>
    <mergeCell ref="H277:H278"/>
    <mergeCell ref="I277:I278"/>
    <mergeCell ref="D265:D270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G319:G320"/>
    <mergeCell ref="H319:H322"/>
    <mergeCell ref="I319:I322"/>
    <mergeCell ref="F321:F322"/>
    <mergeCell ref="G321:G322"/>
    <mergeCell ref="F319:F320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F377:F378"/>
    <mergeCell ref="G377:G378"/>
    <mergeCell ref="H377:H380"/>
    <mergeCell ref="I377:I380"/>
    <mergeCell ref="F379:F380"/>
    <mergeCell ref="G379:G380"/>
    <mergeCell ref="A385:A390"/>
    <mergeCell ref="B385:B390"/>
    <mergeCell ref="C385:C390"/>
    <mergeCell ref="D385:D390"/>
    <mergeCell ref="E385:E390"/>
    <mergeCell ref="E391:E39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A455:A460"/>
    <mergeCell ref="B455:B460"/>
    <mergeCell ref="C455:C460"/>
    <mergeCell ref="D455:D460"/>
    <mergeCell ref="E455:E460"/>
    <mergeCell ref="H455:H456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F511:F512"/>
    <mergeCell ref="A505:A510"/>
    <mergeCell ref="B505:B510"/>
    <mergeCell ref="C505:C510"/>
    <mergeCell ref="D505:D510"/>
    <mergeCell ref="E505:E510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H519:H520"/>
    <mergeCell ref="I519:I520"/>
    <mergeCell ref="G511:G512"/>
    <mergeCell ref="H511:H514"/>
    <mergeCell ref="I511:I514"/>
    <mergeCell ref="G513:G514"/>
    <mergeCell ref="K16:L16"/>
    <mergeCell ref="K319:K320"/>
    <mergeCell ref="L319:L320"/>
    <mergeCell ref="K321:K322"/>
    <mergeCell ref="L321:L322"/>
    <mergeCell ref="K333:K334"/>
    <mergeCell ref="L333:L334"/>
    <mergeCell ref="K335:K336"/>
    <mergeCell ref="L335:L336"/>
    <mergeCell ref="K377:K378"/>
    <mergeCell ref="L377:L378"/>
    <mergeCell ref="K379:K380"/>
    <mergeCell ref="L379:L380"/>
    <mergeCell ref="K409:K410"/>
    <mergeCell ref="L409:L410"/>
    <mergeCell ref="K411:K412"/>
    <mergeCell ref="L411:L412"/>
    <mergeCell ref="K417:K418"/>
    <mergeCell ref="L417:L418"/>
    <mergeCell ref="K419:K420"/>
    <mergeCell ref="L419:L420"/>
    <mergeCell ref="K425:K426"/>
    <mergeCell ref="L425:L426"/>
    <mergeCell ref="K427:K428"/>
    <mergeCell ref="L427:L428"/>
    <mergeCell ref="K433:K434"/>
    <mergeCell ref="L433:L434"/>
    <mergeCell ref="K435:K436"/>
    <mergeCell ref="L435:L436"/>
    <mergeCell ref="K441:K442"/>
    <mergeCell ref="L441:L442"/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5"/>
  <sheetViews>
    <sheetView tabSelected="1" view="pageBreakPreview" zoomScale="96" zoomScaleNormal="96" zoomScaleSheetLayoutView="96" workbookViewId="0" topLeftCell="B1">
      <selection activeCell="I11" sqref="I11:I12"/>
    </sheetView>
  </sheetViews>
  <sheetFormatPr defaultColWidth="9.140625" defaultRowHeight="15"/>
  <cols>
    <col min="1" max="1" width="9.7109375" style="0" customWidth="1"/>
    <col min="2" max="2" width="42.8515625" style="0" customWidth="1"/>
    <col min="3" max="3" width="22.8515625" style="0" customWidth="1"/>
    <col min="4" max="4" width="11.140625" style="0" customWidth="1"/>
    <col min="5" max="5" width="11.003906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3"/>
      <c r="B1" s="34"/>
      <c r="C1" s="33"/>
      <c r="D1" s="34"/>
      <c r="E1" s="34"/>
      <c r="F1" s="34"/>
      <c r="G1" s="33"/>
      <c r="H1" s="193" t="s">
        <v>281</v>
      </c>
      <c r="I1" s="193"/>
    </row>
    <row r="2" spans="1:9" ht="18.75">
      <c r="A2" s="33"/>
      <c r="B2" s="34"/>
      <c r="C2" s="33"/>
      <c r="D2" s="34"/>
      <c r="E2" s="34"/>
      <c r="F2" s="34"/>
      <c r="G2" s="33"/>
      <c r="H2" s="193" t="s">
        <v>2</v>
      </c>
      <c r="I2" s="193"/>
    </row>
    <row r="3" spans="1:9" ht="18.75">
      <c r="A3" s="33"/>
      <c r="B3" s="34"/>
      <c r="C3" s="33"/>
      <c r="D3" s="34"/>
      <c r="E3" s="34"/>
      <c r="F3" s="34"/>
      <c r="G3" s="33"/>
      <c r="H3" s="193" t="s">
        <v>375</v>
      </c>
      <c r="I3" s="193"/>
    </row>
    <row r="4" spans="1:9" ht="18.75">
      <c r="A4" s="33"/>
      <c r="B4" s="34"/>
      <c r="C4" s="33"/>
      <c r="D4" s="34"/>
      <c r="E4" s="34"/>
      <c r="F4" s="34"/>
      <c r="G4" s="33"/>
      <c r="H4" s="35"/>
      <c r="I4" s="33"/>
    </row>
    <row r="5" spans="1:9" ht="18.75">
      <c r="A5" s="196" t="s">
        <v>374</v>
      </c>
      <c r="B5" s="196"/>
      <c r="C5" s="196"/>
      <c r="D5" s="196"/>
      <c r="E5" s="196"/>
      <c r="F5" s="196"/>
      <c r="G5" s="196"/>
      <c r="H5" s="196"/>
      <c r="I5" s="196"/>
    </row>
    <row r="6" spans="1:9" ht="18.75">
      <c r="A6" s="197" t="s">
        <v>7</v>
      </c>
      <c r="B6" s="197"/>
      <c r="C6" s="197"/>
      <c r="D6" s="197"/>
      <c r="E6" s="197"/>
      <c r="F6" s="197"/>
      <c r="G6" s="197"/>
      <c r="H6" s="197"/>
      <c r="I6" s="197"/>
    </row>
    <row r="7" spans="1:9" ht="18.75">
      <c r="A7" s="197" t="s">
        <v>8</v>
      </c>
      <c r="B7" s="197"/>
      <c r="C7" s="197"/>
      <c r="D7" s="197"/>
      <c r="E7" s="197"/>
      <c r="F7" s="197"/>
      <c r="G7" s="197"/>
      <c r="H7" s="197"/>
      <c r="I7" s="197"/>
    </row>
    <row r="8" spans="1:9" ht="18.75">
      <c r="A8" s="198" t="s">
        <v>282</v>
      </c>
      <c r="B8" s="198"/>
      <c r="C8" s="198"/>
      <c r="D8" s="198"/>
      <c r="E8" s="198"/>
      <c r="F8" s="198"/>
      <c r="G8" s="198"/>
      <c r="H8" s="198"/>
      <c r="I8" s="198"/>
    </row>
    <row r="9" spans="1:9" ht="18.75">
      <c r="A9" s="197" t="s">
        <v>10</v>
      </c>
      <c r="B9" s="197"/>
      <c r="C9" s="197"/>
      <c r="D9" s="197"/>
      <c r="E9" s="197"/>
      <c r="F9" s="197"/>
      <c r="G9" s="197"/>
      <c r="H9" s="197"/>
      <c r="I9" s="197"/>
    </row>
    <row r="10" spans="1:9" ht="18.75">
      <c r="A10" s="36"/>
      <c r="B10" s="37"/>
      <c r="C10" s="36"/>
      <c r="D10" s="37"/>
      <c r="E10" s="37"/>
      <c r="F10" s="37"/>
      <c r="G10" s="36"/>
      <c r="H10" s="38"/>
      <c r="I10" s="36"/>
    </row>
    <row r="11" spans="1:9" ht="18.75">
      <c r="A11" s="194" t="s">
        <v>11</v>
      </c>
      <c r="B11" s="194" t="s">
        <v>12</v>
      </c>
      <c r="C11" s="194" t="s">
        <v>13</v>
      </c>
      <c r="D11" s="194" t="s">
        <v>14</v>
      </c>
      <c r="E11" s="194"/>
      <c r="F11" s="194" t="s">
        <v>15</v>
      </c>
      <c r="G11" s="194"/>
      <c r="H11" s="194" t="s">
        <v>16</v>
      </c>
      <c r="I11" s="194" t="s">
        <v>380</v>
      </c>
    </row>
    <row r="12" spans="1:9" ht="37.5">
      <c r="A12" s="194"/>
      <c r="B12" s="194"/>
      <c r="C12" s="194"/>
      <c r="D12" s="39" t="s">
        <v>19</v>
      </c>
      <c r="E12" s="39" t="s">
        <v>20</v>
      </c>
      <c r="F12" s="39" t="s">
        <v>21</v>
      </c>
      <c r="G12" s="39" t="s">
        <v>22</v>
      </c>
      <c r="H12" s="194"/>
      <c r="I12" s="194"/>
    </row>
    <row r="13" spans="1:9" ht="18.75">
      <c r="A13" s="50">
        <v>1</v>
      </c>
      <c r="B13" s="39">
        <v>2</v>
      </c>
      <c r="C13" s="50">
        <v>3</v>
      </c>
      <c r="D13" s="51">
        <v>4</v>
      </c>
      <c r="E13" s="51">
        <v>5</v>
      </c>
      <c r="F13" s="51">
        <v>6</v>
      </c>
      <c r="G13" s="50">
        <v>7</v>
      </c>
      <c r="H13" s="39">
        <v>8</v>
      </c>
      <c r="I13" s="50">
        <v>9</v>
      </c>
    </row>
    <row r="14" spans="1:9" ht="18.75">
      <c r="A14" s="200"/>
      <c r="B14" s="199" t="s">
        <v>283</v>
      </c>
      <c r="C14" s="200" t="s">
        <v>24</v>
      </c>
      <c r="D14" s="195" t="s">
        <v>25</v>
      </c>
      <c r="E14" s="195" t="s">
        <v>25</v>
      </c>
      <c r="F14" s="51" t="s">
        <v>26</v>
      </c>
      <c r="G14" s="40">
        <f>G15+G16+G17</f>
        <v>746385.897</v>
      </c>
      <c r="H14" s="50" t="s">
        <v>25</v>
      </c>
      <c r="I14" s="50" t="s">
        <v>25</v>
      </c>
    </row>
    <row r="15" spans="1:9" ht="56.25">
      <c r="A15" s="200"/>
      <c r="B15" s="199"/>
      <c r="C15" s="200"/>
      <c r="D15" s="195"/>
      <c r="E15" s="195"/>
      <c r="F15" s="51" t="s">
        <v>27</v>
      </c>
      <c r="G15" s="40">
        <f>G21+G147+G333+G365</f>
        <v>94114.39700000001</v>
      </c>
      <c r="H15" s="50" t="s">
        <v>25</v>
      </c>
      <c r="I15" s="50" t="s">
        <v>25</v>
      </c>
    </row>
    <row r="16" spans="1:9" ht="150">
      <c r="A16" s="200"/>
      <c r="B16" s="199"/>
      <c r="C16" s="200"/>
      <c r="D16" s="195"/>
      <c r="E16" s="195"/>
      <c r="F16" s="51" t="s">
        <v>28</v>
      </c>
      <c r="G16" s="40">
        <f>G22+G148</f>
        <v>605698.7</v>
      </c>
      <c r="H16" s="50" t="s">
        <v>25</v>
      </c>
      <c r="I16" s="50" t="s">
        <v>25</v>
      </c>
    </row>
    <row r="17" spans="1:9" ht="168.75">
      <c r="A17" s="200"/>
      <c r="B17" s="199"/>
      <c r="C17" s="200"/>
      <c r="D17" s="195"/>
      <c r="E17" s="195"/>
      <c r="F17" s="51" t="s">
        <v>29</v>
      </c>
      <c r="G17" s="40">
        <f>G23+G149+G335+G367</f>
        <v>46572.8</v>
      </c>
      <c r="H17" s="50" t="s">
        <v>25</v>
      </c>
      <c r="I17" s="50" t="s">
        <v>25</v>
      </c>
    </row>
    <row r="18" spans="1:9" ht="112.5">
      <c r="A18" s="200"/>
      <c r="B18" s="199"/>
      <c r="C18" s="200"/>
      <c r="D18" s="195"/>
      <c r="E18" s="195"/>
      <c r="F18" s="51" t="s">
        <v>30</v>
      </c>
      <c r="G18" s="40">
        <v>0</v>
      </c>
      <c r="H18" s="50" t="s">
        <v>25</v>
      </c>
      <c r="I18" s="50" t="s">
        <v>25</v>
      </c>
    </row>
    <row r="19" spans="1:9" ht="75">
      <c r="A19" s="200"/>
      <c r="B19" s="199"/>
      <c r="C19" s="200"/>
      <c r="D19" s="195"/>
      <c r="E19" s="195"/>
      <c r="F19" s="51" t="s">
        <v>31</v>
      </c>
      <c r="G19" s="40">
        <v>0</v>
      </c>
      <c r="H19" s="50" t="s">
        <v>25</v>
      </c>
      <c r="I19" s="50" t="s">
        <v>25</v>
      </c>
    </row>
    <row r="20" spans="1:9" ht="18.75">
      <c r="A20" s="152">
        <v>1</v>
      </c>
      <c r="B20" s="199" t="s">
        <v>284</v>
      </c>
      <c r="C20" s="152" t="s">
        <v>24</v>
      </c>
      <c r="D20" s="156" t="s">
        <v>25</v>
      </c>
      <c r="E20" s="156" t="s">
        <v>25</v>
      </c>
      <c r="F20" s="44" t="s">
        <v>26</v>
      </c>
      <c r="G20" s="83">
        <f>G21+G22+G23+G24+G25</f>
        <v>706254.4</v>
      </c>
      <c r="H20" s="43" t="s">
        <v>25</v>
      </c>
      <c r="I20" s="43" t="s">
        <v>25</v>
      </c>
    </row>
    <row r="21" spans="1:9" ht="18.75">
      <c r="A21" s="152"/>
      <c r="B21" s="199"/>
      <c r="C21" s="152"/>
      <c r="D21" s="156"/>
      <c r="E21" s="156"/>
      <c r="F21" s="44" t="s">
        <v>33</v>
      </c>
      <c r="G21" s="19">
        <f>G27+G33+G45+G135+G117</f>
        <v>76299.70000000001</v>
      </c>
      <c r="H21" s="43" t="s">
        <v>25</v>
      </c>
      <c r="I21" s="43" t="s">
        <v>25</v>
      </c>
    </row>
    <row r="22" spans="1:9" ht="18.75">
      <c r="A22" s="152"/>
      <c r="B22" s="199"/>
      <c r="C22" s="152"/>
      <c r="D22" s="156"/>
      <c r="E22" s="156"/>
      <c r="F22" s="44" t="s">
        <v>34</v>
      </c>
      <c r="G22" s="19">
        <f>G28+G34+G46+G118+G136</f>
        <v>583792.1</v>
      </c>
      <c r="H22" s="43" t="s">
        <v>25</v>
      </c>
      <c r="I22" s="43" t="s">
        <v>25</v>
      </c>
    </row>
    <row r="23" spans="1:9" ht="18.75">
      <c r="A23" s="152"/>
      <c r="B23" s="199"/>
      <c r="C23" s="152"/>
      <c r="D23" s="156"/>
      <c r="E23" s="156"/>
      <c r="F23" s="44" t="s">
        <v>35</v>
      </c>
      <c r="G23" s="83">
        <f>G47+G119</f>
        <v>46162.600000000006</v>
      </c>
      <c r="H23" s="43" t="s">
        <v>25</v>
      </c>
      <c r="I23" s="43" t="s">
        <v>25</v>
      </c>
    </row>
    <row r="24" spans="1:9" ht="18.75">
      <c r="A24" s="152"/>
      <c r="B24" s="199"/>
      <c r="C24" s="152"/>
      <c r="D24" s="156"/>
      <c r="E24" s="156"/>
      <c r="F24" s="44" t="s">
        <v>36</v>
      </c>
      <c r="G24" s="19">
        <v>0</v>
      </c>
      <c r="H24" s="43" t="s">
        <v>25</v>
      </c>
      <c r="I24" s="43" t="s">
        <v>25</v>
      </c>
    </row>
    <row r="25" spans="1:9" ht="18.75">
      <c r="A25" s="152"/>
      <c r="B25" s="199"/>
      <c r="C25" s="152"/>
      <c r="D25" s="156"/>
      <c r="E25" s="156"/>
      <c r="F25" s="44" t="s">
        <v>37</v>
      </c>
      <c r="G25" s="19">
        <v>0</v>
      </c>
      <c r="H25" s="43" t="s">
        <v>25</v>
      </c>
      <c r="I25" s="43" t="s">
        <v>25</v>
      </c>
    </row>
    <row r="26" spans="1:9" ht="18.75">
      <c r="A26" s="152" t="s">
        <v>38</v>
      </c>
      <c r="B26" s="154" t="s">
        <v>39</v>
      </c>
      <c r="C26" s="152" t="s">
        <v>24</v>
      </c>
      <c r="D26" s="156" t="s">
        <v>25</v>
      </c>
      <c r="E26" s="156" t="s">
        <v>25</v>
      </c>
      <c r="F26" s="44" t="s">
        <v>26</v>
      </c>
      <c r="G26" s="19">
        <f>G27+G28+G29</f>
        <v>6375.1</v>
      </c>
      <c r="H26" s="171" t="s">
        <v>327</v>
      </c>
      <c r="I26" s="130" t="s">
        <v>328</v>
      </c>
    </row>
    <row r="27" spans="1:9" ht="18.75">
      <c r="A27" s="152"/>
      <c r="B27" s="154"/>
      <c r="C27" s="152"/>
      <c r="D27" s="156"/>
      <c r="E27" s="156"/>
      <c r="F27" s="44" t="s">
        <v>33</v>
      </c>
      <c r="G27" s="19">
        <v>3933.3</v>
      </c>
      <c r="H27" s="131"/>
      <c r="I27" s="131"/>
    </row>
    <row r="28" spans="1:9" ht="18.75">
      <c r="A28" s="152"/>
      <c r="B28" s="154"/>
      <c r="C28" s="152"/>
      <c r="D28" s="156"/>
      <c r="E28" s="156"/>
      <c r="F28" s="44" t="s">
        <v>34</v>
      </c>
      <c r="G28" s="19">
        <v>2441.8</v>
      </c>
      <c r="H28" s="131"/>
      <c r="I28" s="131"/>
    </row>
    <row r="29" spans="1:9" ht="18.75">
      <c r="A29" s="152"/>
      <c r="B29" s="154"/>
      <c r="C29" s="152"/>
      <c r="D29" s="156"/>
      <c r="E29" s="156"/>
      <c r="F29" s="44" t="s">
        <v>35</v>
      </c>
      <c r="G29" s="19">
        <v>0</v>
      </c>
      <c r="H29" s="131"/>
      <c r="I29" s="131"/>
    </row>
    <row r="30" spans="1:9" ht="18.75">
      <c r="A30" s="152"/>
      <c r="B30" s="154"/>
      <c r="C30" s="152"/>
      <c r="D30" s="156"/>
      <c r="E30" s="156"/>
      <c r="F30" s="44" t="s">
        <v>36</v>
      </c>
      <c r="G30" s="19">
        <v>0</v>
      </c>
      <c r="H30" s="131"/>
      <c r="I30" s="131"/>
    </row>
    <row r="31" spans="1:9" ht="18.75">
      <c r="A31" s="152"/>
      <c r="B31" s="154"/>
      <c r="C31" s="152"/>
      <c r="D31" s="156"/>
      <c r="E31" s="156"/>
      <c r="F31" s="44" t="s">
        <v>37</v>
      </c>
      <c r="G31" s="19">
        <v>0</v>
      </c>
      <c r="H31" s="132"/>
      <c r="I31" s="132"/>
    </row>
    <row r="32" spans="1:9" ht="18.75">
      <c r="A32" s="152" t="s">
        <v>46</v>
      </c>
      <c r="B32" s="154" t="s">
        <v>47</v>
      </c>
      <c r="C32" s="152" t="s">
        <v>48</v>
      </c>
      <c r="D32" s="156" t="s">
        <v>25</v>
      </c>
      <c r="E32" s="156" t="s">
        <v>25</v>
      </c>
      <c r="F32" s="44" t="s">
        <v>26</v>
      </c>
      <c r="G32" s="19">
        <f>G33+G34</f>
        <v>32150.7</v>
      </c>
      <c r="H32" s="171" t="s">
        <v>327</v>
      </c>
      <c r="I32" s="130" t="s">
        <v>328</v>
      </c>
    </row>
    <row r="33" spans="1:9" ht="18.75">
      <c r="A33" s="152"/>
      <c r="B33" s="154"/>
      <c r="C33" s="152"/>
      <c r="D33" s="156"/>
      <c r="E33" s="156"/>
      <c r="F33" s="44" t="s">
        <v>33</v>
      </c>
      <c r="G33" s="19">
        <v>20518.4</v>
      </c>
      <c r="H33" s="215"/>
      <c r="I33" s="131"/>
    </row>
    <row r="34" spans="1:9" ht="18.75">
      <c r="A34" s="152"/>
      <c r="B34" s="154"/>
      <c r="C34" s="152"/>
      <c r="D34" s="156"/>
      <c r="E34" s="156"/>
      <c r="F34" s="44" t="s">
        <v>34</v>
      </c>
      <c r="G34" s="19">
        <v>11632.3</v>
      </c>
      <c r="H34" s="215"/>
      <c r="I34" s="131"/>
    </row>
    <row r="35" spans="1:9" ht="18.75">
      <c r="A35" s="152"/>
      <c r="B35" s="154"/>
      <c r="C35" s="152"/>
      <c r="D35" s="156"/>
      <c r="E35" s="156"/>
      <c r="F35" s="44" t="s">
        <v>35</v>
      </c>
      <c r="G35" s="19" t="s">
        <v>49</v>
      </c>
      <c r="H35" s="215"/>
      <c r="I35" s="131"/>
    </row>
    <row r="36" spans="1:9" ht="18.75">
      <c r="A36" s="152"/>
      <c r="B36" s="154"/>
      <c r="C36" s="152"/>
      <c r="D36" s="156"/>
      <c r="E36" s="156"/>
      <c r="F36" s="44" t="s">
        <v>36</v>
      </c>
      <c r="G36" s="19" t="s">
        <v>49</v>
      </c>
      <c r="H36" s="215"/>
      <c r="I36" s="131"/>
    </row>
    <row r="37" spans="1:9" ht="18.75">
      <c r="A37" s="152"/>
      <c r="B37" s="154"/>
      <c r="C37" s="152"/>
      <c r="D37" s="156"/>
      <c r="E37" s="156"/>
      <c r="F37" s="44" t="s">
        <v>37</v>
      </c>
      <c r="G37" s="19" t="s">
        <v>49</v>
      </c>
      <c r="H37" s="216"/>
      <c r="I37" s="132"/>
    </row>
    <row r="38" spans="1:9" ht="0" customHeight="1" hidden="1">
      <c r="A38" s="58"/>
      <c r="B38" s="59"/>
      <c r="C38" s="58"/>
      <c r="D38" s="58"/>
      <c r="E38" s="58"/>
      <c r="F38" s="58"/>
      <c r="G38" s="60"/>
      <c r="H38" s="58"/>
      <c r="I38" s="58"/>
    </row>
    <row r="39" spans="1:9" ht="15" hidden="1">
      <c r="A39" s="58"/>
      <c r="B39" s="59"/>
      <c r="C39" s="58"/>
      <c r="D39" s="58"/>
      <c r="E39" s="58"/>
      <c r="F39" s="58"/>
      <c r="G39" s="60"/>
      <c r="H39" s="58"/>
      <c r="I39" s="58"/>
    </row>
    <row r="40" spans="1:9" ht="15" hidden="1">
      <c r="A40" s="58"/>
      <c r="B40" s="59"/>
      <c r="C40" s="58"/>
      <c r="D40" s="58"/>
      <c r="E40" s="58"/>
      <c r="F40" s="58"/>
      <c r="G40" s="60"/>
      <c r="H40" s="58"/>
      <c r="I40" s="58"/>
    </row>
    <row r="41" spans="1:9" ht="15" hidden="1">
      <c r="A41" s="58"/>
      <c r="B41" s="59"/>
      <c r="C41" s="58"/>
      <c r="D41" s="58"/>
      <c r="E41" s="58"/>
      <c r="F41" s="58"/>
      <c r="G41" s="60"/>
      <c r="H41" s="58"/>
      <c r="I41" s="58"/>
    </row>
    <row r="42" spans="1:9" ht="15" hidden="1">
      <c r="A42" s="58"/>
      <c r="B42" s="59"/>
      <c r="C42" s="58"/>
      <c r="D42" s="58"/>
      <c r="E42" s="58"/>
      <c r="F42" s="58"/>
      <c r="G42" s="60"/>
      <c r="H42" s="58"/>
      <c r="I42" s="58"/>
    </row>
    <row r="43" spans="1:9" ht="0.75" customHeight="1">
      <c r="A43" s="58"/>
      <c r="B43" s="59"/>
      <c r="C43" s="58"/>
      <c r="D43" s="58"/>
      <c r="E43" s="58"/>
      <c r="F43" s="58"/>
      <c r="G43" s="60"/>
      <c r="H43" s="58"/>
      <c r="I43" s="58"/>
    </row>
    <row r="44" spans="1:9" ht="18.75">
      <c r="A44" s="152" t="s">
        <v>65</v>
      </c>
      <c r="B44" s="154" t="s">
        <v>66</v>
      </c>
      <c r="C44" s="152" t="s">
        <v>24</v>
      </c>
      <c r="D44" s="155" t="s">
        <v>67</v>
      </c>
      <c r="E44" s="156" t="s">
        <v>67</v>
      </c>
      <c r="F44" s="44" t="s">
        <v>26</v>
      </c>
      <c r="G44" s="19">
        <f>G45+G46+G47</f>
        <v>630805</v>
      </c>
      <c r="H44" s="43" t="s">
        <v>45</v>
      </c>
      <c r="I44" s="43" t="s">
        <v>45</v>
      </c>
    </row>
    <row r="45" spans="1:9" ht="18.75">
      <c r="A45" s="152"/>
      <c r="B45" s="154"/>
      <c r="C45" s="152"/>
      <c r="D45" s="155"/>
      <c r="E45" s="156"/>
      <c r="F45" s="44" t="s">
        <v>33</v>
      </c>
      <c r="G45" s="19">
        <v>50568.9</v>
      </c>
      <c r="H45" s="43" t="s">
        <v>45</v>
      </c>
      <c r="I45" s="43" t="s">
        <v>45</v>
      </c>
    </row>
    <row r="46" spans="1:9" ht="18.75">
      <c r="A46" s="152"/>
      <c r="B46" s="154"/>
      <c r="C46" s="152"/>
      <c r="D46" s="155"/>
      <c r="E46" s="156"/>
      <c r="F46" s="44" t="s">
        <v>34</v>
      </c>
      <c r="G46" s="19">
        <v>547777.2</v>
      </c>
      <c r="H46" s="43" t="s">
        <v>45</v>
      </c>
      <c r="I46" s="43" t="s">
        <v>45</v>
      </c>
    </row>
    <row r="47" spans="1:9" ht="18.75">
      <c r="A47" s="152"/>
      <c r="B47" s="154"/>
      <c r="C47" s="152"/>
      <c r="D47" s="155"/>
      <c r="E47" s="156"/>
      <c r="F47" s="44" t="s">
        <v>35</v>
      </c>
      <c r="G47" s="19">
        <v>32458.9</v>
      </c>
      <c r="H47" s="43" t="s">
        <v>45</v>
      </c>
      <c r="I47" s="43" t="s">
        <v>45</v>
      </c>
    </row>
    <row r="48" spans="1:9" ht="18.75">
      <c r="A48" s="152"/>
      <c r="B48" s="154"/>
      <c r="C48" s="152"/>
      <c r="D48" s="155"/>
      <c r="E48" s="156"/>
      <c r="F48" s="44" t="s">
        <v>36</v>
      </c>
      <c r="G48" s="19">
        <v>0</v>
      </c>
      <c r="H48" s="43" t="s">
        <v>45</v>
      </c>
      <c r="I48" s="43" t="s">
        <v>45</v>
      </c>
    </row>
    <row r="49" spans="1:9" ht="18.75">
      <c r="A49" s="152"/>
      <c r="B49" s="154"/>
      <c r="C49" s="152"/>
      <c r="D49" s="155"/>
      <c r="E49" s="156"/>
      <c r="F49" s="44" t="s">
        <v>37</v>
      </c>
      <c r="G49" s="19">
        <v>0</v>
      </c>
      <c r="H49" s="43" t="s">
        <v>45</v>
      </c>
      <c r="I49" s="43" t="s">
        <v>45</v>
      </c>
    </row>
    <row r="50" spans="1:9" ht="18.75" customHeight="1">
      <c r="A50" s="152" t="s">
        <v>68</v>
      </c>
      <c r="B50" s="201" t="s">
        <v>331</v>
      </c>
      <c r="C50" s="152" t="s">
        <v>70</v>
      </c>
      <c r="D50" s="155" t="s">
        <v>42</v>
      </c>
      <c r="E50" s="156" t="s">
        <v>43</v>
      </c>
      <c r="F50" s="44" t="s">
        <v>26</v>
      </c>
      <c r="G50" s="19">
        <f>G51+G52+G53+G54+G55</f>
        <v>49660.9</v>
      </c>
      <c r="H50" s="176" t="s">
        <v>71</v>
      </c>
      <c r="I50" s="172">
        <v>1</v>
      </c>
    </row>
    <row r="51" spans="1:9" ht="18.75">
      <c r="A51" s="152"/>
      <c r="B51" s="201"/>
      <c r="C51" s="152"/>
      <c r="D51" s="155"/>
      <c r="E51" s="156"/>
      <c r="F51" s="44" t="s">
        <v>33</v>
      </c>
      <c r="G51" s="19">
        <v>49660.9</v>
      </c>
      <c r="H51" s="177"/>
      <c r="I51" s="173"/>
    </row>
    <row r="52" spans="1:9" ht="18.75">
      <c r="A52" s="152"/>
      <c r="B52" s="201"/>
      <c r="C52" s="152"/>
      <c r="D52" s="155"/>
      <c r="E52" s="156"/>
      <c r="F52" s="44" t="s">
        <v>34</v>
      </c>
      <c r="G52" s="19">
        <v>0</v>
      </c>
      <c r="H52" s="177"/>
      <c r="I52" s="173"/>
    </row>
    <row r="53" spans="1:9" ht="18.75">
      <c r="A53" s="152"/>
      <c r="B53" s="201"/>
      <c r="C53" s="152"/>
      <c r="D53" s="155"/>
      <c r="E53" s="156"/>
      <c r="F53" s="44" t="s">
        <v>35</v>
      </c>
      <c r="G53" s="19">
        <v>0</v>
      </c>
      <c r="H53" s="177"/>
      <c r="I53" s="173"/>
    </row>
    <row r="54" spans="1:9" ht="18.75">
      <c r="A54" s="152"/>
      <c r="B54" s="201"/>
      <c r="C54" s="152"/>
      <c r="D54" s="155"/>
      <c r="E54" s="156"/>
      <c r="F54" s="44" t="s">
        <v>36</v>
      </c>
      <c r="G54" s="19">
        <v>0</v>
      </c>
      <c r="H54" s="178"/>
      <c r="I54" s="183"/>
    </row>
    <row r="55" spans="1:9" ht="89.25" customHeight="1">
      <c r="A55" s="152"/>
      <c r="B55" s="201"/>
      <c r="C55" s="152"/>
      <c r="D55" s="155"/>
      <c r="E55" s="156"/>
      <c r="F55" s="44" t="s">
        <v>37</v>
      </c>
      <c r="G55" s="19">
        <v>0</v>
      </c>
      <c r="H55" s="41" t="s">
        <v>313</v>
      </c>
      <c r="I55" s="55">
        <v>0.337</v>
      </c>
    </row>
    <row r="56" spans="1:9" ht="18.75" customHeight="1">
      <c r="A56" s="152" t="s">
        <v>72</v>
      </c>
      <c r="B56" s="202" t="s">
        <v>322</v>
      </c>
      <c r="C56" s="152" t="s">
        <v>336</v>
      </c>
      <c r="D56" s="155" t="s">
        <v>42</v>
      </c>
      <c r="E56" s="156" t="s">
        <v>43</v>
      </c>
      <c r="F56" s="44" t="s">
        <v>26</v>
      </c>
      <c r="G56" s="19">
        <f>G57+G58+G59+G60+G61</f>
        <v>32458.9</v>
      </c>
      <c r="H56" s="176" t="s">
        <v>71</v>
      </c>
      <c r="I56" s="172">
        <v>1</v>
      </c>
    </row>
    <row r="57" spans="1:9" ht="18.75">
      <c r="A57" s="152"/>
      <c r="B57" s="203"/>
      <c r="C57" s="152"/>
      <c r="D57" s="155"/>
      <c r="E57" s="156"/>
      <c r="F57" s="44" t="s">
        <v>33</v>
      </c>
      <c r="G57" s="19">
        <v>0</v>
      </c>
      <c r="H57" s="177"/>
      <c r="I57" s="173"/>
    </row>
    <row r="58" spans="1:11" ht="18.75">
      <c r="A58" s="152"/>
      <c r="B58" s="203"/>
      <c r="C58" s="152"/>
      <c r="D58" s="155"/>
      <c r="E58" s="156"/>
      <c r="F58" s="44" t="s">
        <v>34</v>
      </c>
      <c r="G58" s="19">
        <v>0</v>
      </c>
      <c r="H58" s="177"/>
      <c r="I58" s="173"/>
      <c r="K58" s="31">
        <f>G58+G52</f>
        <v>0</v>
      </c>
    </row>
    <row r="59" spans="1:9" ht="18.75">
      <c r="A59" s="152"/>
      <c r="B59" s="203"/>
      <c r="C59" s="152"/>
      <c r="D59" s="155"/>
      <c r="E59" s="156"/>
      <c r="F59" s="44" t="s">
        <v>35</v>
      </c>
      <c r="G59" s="19">
        <v>32458.9</v>
      </c>
      <c r="H59" s="177"/>
      <c r="I59" s="173"/>
    </row>
    <row r="60" spans="1:11" ht="18.75">
      <c r="A60" s="152"/>
      <c r="B60" s="203"/>
      <c r="C60" s="152"/>
      <c r="D60" s="155"/>
      <c r="E60" s="156"/>
      <c r="F60" s="44" t="s">
        <v>36</v>
      </c>
      <c r="G60" s="19">
        <v>0</v>
      </c>
      <c r="H60" s="178"/>
      <c r="I60" s="183"/>
      <c r="K60" s="31">
        <f>G46-K58</f>
        <v>547777.2</v>
      </c>
    </row>
    <row r="61" spans="1:9" ht="18.75" customHeight="1">
      <c r="A61" s="152"/>
      <c r="B61" s="204"/>
      <c r="C61" s="152"/>
      <c r="D61" s="155"/>
      <c r="E61" s="156"/>
      <c r="F61" s="44" t="s">
        <v>37</v>
      </c>
      <c r="G61" s="19">
        <v>0</v>
      </c>
      <c r="H61" s="41" t="s">
        <v>60</v>
      </c>
      <c r="I61" s="55">
        <v>0.982</v>
      </c>
    </row>
    <row r="62" spans="1:9" ht="18.75" customHeight="1">
      <c r="A62" s="152" t="s">
        <v>75</v>
      </c>
      <c r="B62" s="201" t="s">
        <v>332</v>
      </c>
      <c r="C62" s="152" t="s">
        <v>70</v>
      </c>
      <c r="D62" s="155" t="s">
        <v>42</v>
      </c>
      <c r="E62" s="156" t="s">
        <v>43</v>
      </c>
      <c r="F62" s="44" t="s">
        <v>26</v>
      </c>
      <c r="G62" s="19">
        <f>G63+G64+G65+G66+G67</f>
        <v>146979.1</v>
      </c>
      <c r="H62" s="179" t="s">
        <v>44</v>
      </c>
      <c r="I62" s="165">
        <v>0.905</v>
      </c>
    </row>
    <row r="63" spans="1:9" ht="18.75">
      <c r="A63" s="152"/>
      <c r="B63" s="201"/>
      <c r="C63" s="152"/>
      <c r="D63" s="155"/>
      <c r="E63" s="156"/>
      <c r="F63" s="44" t="s">
        <v>33</v>
      </c>
      <c r="G63" s="19">
        <v>0</v>
      </c>
      <c r="H63" s="180"/>
      <c r="I63" s="166"/>
    </row>
    <row r="64" spans="1:9" ht="18.75">
      <c r="A64" s="152"/>
      <c r="B64" s="201"/>
      <c r="C64" s="152"/>
      <c r="D64" s="155"/>
      <c r="E64" s="156"/>
      <c r="F64" s="44" t="s">
        <v>34</v>
      </c>
      <c r="G64" s="19">
        <v>146979.1</v>
      </c>
      <c r="H64" s="181"/>
      <c r="I64" s="167"/>
    </row>
    <row r="65" spans="1:9" ht="18.75">
      <c r="A65" s="152"/>
      <c r="B65" s="201"/>
      <c r="C65" s="152"/>
      <c r="D65" s="155"/>
      <c r="E65" s="156"/>
      <c r="F65" s="44" t="s">
        <v>35</v>
      </c>
      <c r="G65" s="19">
        <v>0</v>
      </c>
      <c r="H65" s="43" t="s">
        <v>45</v>
      </c>
      <c r="I65" s="43" t="s">
        <v>45</v>
      </c>
    </row>
    <row r="66" spans="1:9" ht="18.75">
      <c r="A66" s="152"/>
      <c r="B66" s="201"/>
      <c r="C66" s="152"/>
      <c r="D66" s="155"/>
      <c r="E66" s="156"/>
      <c r="F66" s="44" t="s">
        <v>36</v>
      </c>
      <c r="G66" s="19">
        <v>0</v>
      </c>
      <c r="H66" s="43" t="s">
        <v>45</v>
      </c>
      <c r="I66" s="43" t="s">
        <v>45</v>
      </c>
    </row>
    <row r="67" spans="1:9" ht="69.75" customHeight="1">
      <c r="A67" s="152"/>
      <c r="B67" s="201"/>
      <c r="C67" s="152"/>
      <c r="D67" s="155"/>
      <c r="E67" s="156"/>
      <c r="F67" s="44" t="s">
        <v>37</v>
      </c>
      <c r="G67" s="19">
        <v>0</v>
      </c>
      <c r="H67" s="43" t="s">
        <v>45</v>
      </c>
      <c r="I67" s="43" t="s">
        <v>45</v>
      </c>
    </row>
    <row r="68" spans="1:9" ht="18.75">
      <c r="A68" s="130" t="s">
        <v>79</v>
      </c>
      <c r="B68" s="202" t="s">
        <v>333</v>
      </c>
      <c r="C68" s="152" t="s">
        <v>337</v>
      </c>
      <c r="D68" s="142" t="s">
        <v>42</v>
      </c>
      <c r="E68" s="156" t="s">
        <v>43</v>
      </c>
      <c r="F68" s="44" t="s">
        <v>26</v>
      </c>
      <c r="G68" s="19">
        <f>G69+G70+G71</f>
        <v>388231.8</v>
      </c>
      <c r="H68" s="162" t="s">
        <v>49</v>
      </c>
      <c r="I68" s="161" t="s">
        <v>49</v>
      </c>
    </row>
    <row r="69" spans="1:9" ht="18.75">
      <c r="A69" s="174"/>
      <c r="B69" s="203"/>
      <c r="C69" s="152"/>
      <c r="D69" s="205"/>
      <c r="E69" s="156"/>
      <c r="F69" s="44" t="s">
        <v>33</v>
      </c>
      <c r="G69" s="19">
        <v>0</v>
      </c>
      <c r="H69" s="162"/>
      <c r="I69" s="161"/>
    </row>
    <row r="70" spans="1:9" ht="18.75">
      <c r="A70" s="174"/>
      <c r="B70" s="203"/>
      <c r="C70" s="152"/>
      <c r="D70" s="205"/>
      <c r="E70" s="156"/>
      <c r="F70" s="44" t="s">
        <v>34</v>
      </c>
      <c r="G70" s="19">
        <v>388231.8</v>
      </c>
      <c r="H70" s="43" t="s">
        <v>49</v>
      </c>
      <c r="I70" s="43" t="s">
        <v>49</v>
      </c>
    </row>
    <row r="71" spans="1:9" ht="18.75">
      <c r="A71" s="174"/>
      <c r="B71" s="203"/>
      <c r="C71" s="152"/>
      <c r="D71" s="205"/>
      <c r="E71" s="156"/>
      <c r="F71" s="44" t="s">
        <v>35</v>
      </c>
      <c r="G71" s="19">
        <v>0</v>
      </c>
      <c r="H71" s="43" t="s">
        <v>49</v>
      </c>
      <c r="I71" s="43" t="s">
        <v>49</v>
      </c>
    </row>
    <row r="72" spans="1:9" ht="18.75">
      <c r="A72" s="174"/>
      <c r="B72" s="203"/>
      <c r="C72" s="152"/>
      <c r="D72" s="205"/>
      <c r="E72" s="156"/>
      <c r="F72" s="44" t="s">
        <v>36</v>
      </c>
      <c r="G72" s="19">
        <v>0</v>
      </c>
      <c r="H72" s="43" t="s">
        <v>49</v>
      </c>
      <c r="I72" s="43" t="s">
        <v>49</v>
      </c>
    </row>
    <row r="73" spans="1:9" ht="79.5" customHeight="1">
      <c r="A73" s="175"/>
      <c r="B73" s="204"/>
      <c r="C73" s="152"/>
      <c r="D73" s="206"/>
      <c r="E73" s="156"/>
      <c r="F73" s="44" t="s">
        <v>37</v>
      </c>
      <c r="G73" s="19">
        <v>0</v>
      </c>
      <c r="H73" s="43" t="s">
        <v>49</v>
      </c>
      <c r="I73" s="43" t="s">
        <v>49</v>
      </c>
    </row>
    <row r="74" spans="1:9" ht="18.75">
      <c r="A74" s="138" t="s">
        <v>82</v>
      </c>
      <c r="B74" s="202" t="s">
        <v>334</v>
      </c>
      <c r="C74" s="152" t="s">
        <v>335</v>
      </c>
      <c r="D74" s="142" t="s">
        <v>42</v>
      </c>
      <c r="E74" s="156" t="s">
        <v>43</v>
      </c>
      <c r="F74" s="44" t="s">
        <v>26</v>
      </c>
      <c r="G74" s="19">
        <f>G75+G76+G77+G78+G79</f>
        <v>503.3</v>
      </c>
      <c r="H74" s="162" t="s">
        <v>44</v>
      </c>
      <c r="I74" s="161">
        <v>0.905</v>
      </c>
    </row>
    <row r="75" spans="1:9" ht="18.75">
      <c r="A75" s="207"/>
      <c r="B75" s="203"/>
      <c r="C75" s="152"/>
      <c r="D75" s="205"/>
      <c r="E75" s="156"/>
      <c r="F75" s="44" t="s">
        <v>33</v>
      </c>
      <c r="G75" s="19">
        <v>0</v>
      </c>
      <c r="H75" s="162"/>
      <c r="I75" s="161"/>
    </row>
    <row r="76" spans="1:9" ht="18.75">
      <c r="A76" s="207"/>
      <c r="B76" s="203"/>
      <c r="C76" s="152"/>
      <c r="D76" s="205"/>
      <c r="E76" s="156"/>
      <c r="F76" s="44" t="s">
        <v>34</v>
      </c>
      <c r="G76" s="19">
        <v>503.3</v>
      </c>
      <c r="H76" s="43" t="s">
        <v>49</v>
      </c>
      <c r="I76" s="43" t="s">
        <v>49</v>
      </c>
    </row>
    <row r="77" spans="1:9" ht="18.75">
      <c r="A77" s="207"/>
      <c r="B77" s="203"/>
      <c r="C77" s="152"/>
      <c r="D77" s="205"/>
      <c r="E77" s="156"/>
      <c r="F77" s="44" t="s">
        <v>35</v>
      </c>
      <c r="G77" s="19">
        <v>0</v>
      </c>
      <c r="H77" s="43" t="s">
        <v>49</v>
      </c>
      <c r="I77" s="43" t="s">
        <v>49</v>
      </c>
    </row>
    <row r="78" spans="1:9" ht="18.75">
      <c r="A78" s="207"/>
      <c r="B78" s="203"/>
      <c r="C78" s="152"/>
      <c r="D78" s="205"/>
      <c r="E78" s="156"/>
      <c r="F78" s="44" t="s">
        <v>36</v>
      </c>
      <c r="G78" s="19">
        <v>0</v>
      </c>
      <c r="H78" s="43" t="s">
        <v>49</v>
      </c>
      <c r="I78" s="43" t="s">
        <v>49</v>
      </c>
    </row>
    <row r="79" spans="1:9" ht="18.75">
      <c r="A79" s="208"/>
      <c r="B79" s="204"/>
      <c r="C79" s="152"/>
      <c r="D79" s="206"/>
      <c r="E79" s="156"/>
      <c r="F79" s="44" t="s">
        <v>37</v>
      </c>
      <c r="G79" s="19">
        <v>0</v>
      </c>
      <c r="H79" s="43" t="s">
        <v>49</v>
      </c>
      <c r="I79" s="43" t="s">
        <v>49</v>
      </c>
    </row>
    <row r="80" spans="1:9" ht="18.75">
      <c r="A80" s="67"/>
      <c r="B80" s="202" t="s">
        <v>339</v>
      </c>
      <c r="C80" s="152" t="s">
        <v>335</v>
      </c>
      <c r="D80" s="64"/>
      <c r="E80" s="151" t="s">
        <v>43</v>
      </c>
      <c r="F80" s="63" t="s">
        <v>26</v>
      </c>
      <c r="G80" s="19">
        <f>G81+G82+G83+G84+G85</f>
        <v>1816</v>
      </c>
      <c r="H80" s="62" t="s">
        <v>49</v>
      </c>
      <c r="I80" s="62" t="s">
        <v>49</v>
      </c>
    </row>
    <row r="81" spans="1:9" ht="18.75">
      <c r="A81" s="68"/>
      <c r="B81" s="219"/>
      <c r="C81" s="152"/>
      <c r="D81" s="65"/>
      <c r="E81" s="136"/>
      <c r="F81" s="63" t="s">
        <v>33</v>
      </c>
      <c r="G81" s="19">
        <v>127.1</v>
      </c>
      <c r="H81" s="62" t="s">
        <v>49</v>
      </c>
      <c r="I81" s="62" t="s">
        <v>49</v>
      </c>
    </row>
    <row r="82" spans="1:9" ht="18.75">
      <c r="A82" s="68" t="s">
        <v>338</v>
      </c>
      <c r="B82" s="219"/>
      <c r="C82" s="152"/>
      <c r="D82" s="65"/>
      <c r="E82" s="136"/>
      <c r="F82" s="63" t="s">
        <v>34</v>
      </c>
      <c r="G82" s="19">
        <v>1688.9</v>
      </c>
      <c r="H82" s="62" t="s">
        <v>49</v>
      </c>
      <c r="I82" s="62" t="s">
        <v>49</v>
      </c>
    </row>
    <row r="83" spans="1:9" ht="18.75">
      <c r="A83" s="68"/>
      <c r="B83" s="219"/>
      <c r="C83" s="152"/>
      <c r="D83" s="65"/>
      <c r="E83" s="136"/>
      <c r="F83" s="63" t="s">
        <v>35</v>
      </c>
      <c r="G83" s="19">
        <v>0</v>
      </c>
      <c r="H83" s="62" t="s">
        <v>49</v>
      </c>
      <c r="I83" s="62" t="s">
        <v>49</v>
      </c>
    </row>
    <row r="84" spans="1:9" ht="18.75">
      <c r="A84" s="68"/>
      <c r="B84" s="219"/>
      <c r="C84" s="152"/>
      <c r="D84" s="65"/>
      <c r="E84" s="136"/>
      <c r="F84" s="63" t="s">
        <v>36</v>
      </c>
      <c r="G84" s="19">
        <v>0</v>
      </c>
      <c r="H84" s="62" t="s">
        <v>49</v>
      </c>
      <c r="I84" s="62" t="s">
        <v>49</v>
      </c>
    </row>
    <row r="85" spans="1:9" ht="18.75">
      <c r="A85" s="69"/>
      <c r="B85" s="220"/>
      <c r="C85" s="152"/>
      <c r="D85" s="66" t="s">
        <v>42</v>
      </c>
      <c r="E85" s="137"/>
      <c r="F85" s="63" t="s">
        <v>37</v>
      </c>
      <c r="G85" s="19">
        <v>0</v>
      </c>
      <c r="H85" s="62" t="s">
        <v>49</v>
      </c>
      <c r="I85" s="62" t="s">
        <v>49</v>
      </c>
    </row>
    <row r="86" spans="1:9" ht="18.75">
      <c r="A86" s="67"/>
      <c r="B86" s="202" t="s">
        <v>341</v>
      </c>
      <c r="C86" s="152" t="s">
        <v>336</v>
      </c>
      <c r="D86" s="64"/>
      <c r="E86" s="151" t="s">
        <v>43</v>
      </c>
      <c r="F86" s="63" t="s">
        <v>26</v>
      </c>
      <c r="G86" s="19">
        <f>G87+G88+G89+G90++G91</f>
        <v>2752.3999999999996</v>
      </c>
      <c r="H86" s="62" t="s">
        <v>49</v>
      </c>
      <c r="I86" s="62" t="s">
        <v>49</v>
      </c>
    </row>
    <row r="87" spans="1:9" ht="18.75">
      <c r="A87" s="68"/>
      <c r="B87" s="219"/>
      <c r="C87" s="152"/>
      <c r="D87" s="65"/>
      <c r="E87" s="136"/>
      <c r="F87" s="63" t="s">
        <v>33</v>
      </c>
      <c r="G87" s="19">
        <v>192.7</v>
      </c>
      <c r="H87" s="62" t="s">
        <v>49</v>
      </c>
      <c r="I87" s="62" t="s">
        <v>49</v>
      </c>
    </row>
    <row r="88" spans="1:9" ht="18.75">
      <c r="A88" s="68" t="s">
        <v>340</v>
      </c>
      <c r="B88" s="219"/>
      <c r="C88" s="152"/>
      <c r="D88" s="65"/>
      <c r="E88" s="136"/>
      <c r="F88" s="63" t="s">
        <v>34</v>
      </c>
      <c r="G88" s="19">
        <v>2559.7</v>
      </c>
      <c r="H88" s="62" t="s">
        <v>49</v>
      </c>
      <c r="I88" s="62" t="s">
        <v>49</v>
      </c>
    </row>
    <row r="89" spans="1:9" ht="18.75">
      <c r="A89" s="68"/>
      <c r="B89" s="219"/>
      <c r="C89" s="152"/>
      <c r="D89" s="65"/>
      <c r="E89" s="136"/>
      <c r="F89" s="63" t="s">
        <v>35</v>
      </c>
      <c r="G89" s="19">
        <v>0</v>
      </c>
      <c r="H89" s="62" t="s">
        <v>49</v>
      </c>
      <c r="I89" s="62" t="s">
        <v>49</v>
      </c>
    </row>
    <row r="90" spans="1:9" ht="18.75">
      <c r="A90" s="68"/>
      <c r="B90" s="219"/>
      <c r="C90" s="152"/>
      <c r="D90" s="65"/>
      <c r="E90" s="136"/>
      <c r="F90" s="63" t="s">
        <v>36</v>
      </c>
      <c r="G90" s="19">
        <v>0</v>
      </c>
      <c r="H90" s="62" t="s">
        <v>49</v>
      </c>
      <c r="I90" s="62" t="s">
        <v>49</v>
      </c>
    </row>
    <row r="91" spans="1:9" ht="18.75">
      <c r="A91" s="69"/>
      <c r="B91" s="220"/>
      <c r="C91" s="152"/>
      <c r="D91" s="66" t="s">
        <v>42</v>
      </c>
      <c r="E91" s="137"/>
      <c r="F91" s="63" t="s">
        <v>37</v>
      </c>
      <c r="G91" s="19">
        <v>0</v>
      </c>
      <c r="H91" s="62" t="s">
        <v>359</v>
      </c>
      <c r="I91" s="62" t="s">
        <v>49</v>
      </c>
    </row>
    <row r="92" spans="1:9" ht="18.75">
      <c r="A92" s="67"/>
      <c r="B92" s="202" t="s">
        <v>343</v>
      </c>
      <c r="C92" s="152" t="s">
        <v>336</v>
      </c>
      <c r="D92" s="64"/>
      <c r="E92" s="151" t="s">
        <v>43</v>
      </c>
      <c r="F92" s="63" t="s">
        <v>26</v>
      </c>
      <c r="G92" s="19">
        <f>G93+G94+G95+G96+G97</f>
        <v>5049</v>
      </c>
      <c r="H92" s="62" t="s">
        <v>49</v>
      </c>
      <c r="I92" s="62" t="s">
        <v>49</v>
      </c>
    </row>
    <row r="93" spans="1:9" ht="18.75">
      <c r="A93" s="68"/>
      <c r="B93" s="219"/>
      <c r="C93" s="152"/>
      <c r="D93" s="65"/>
      <c r="E93" s="136"/>
      <c r="F93" s="63" t="s">
        <v>33</v>
      </c>
      <c r="G93" s="19">
        <v>353.4</v>
      </c>
      <c r="H93" s="62" t="s">
        <v>49</v>
      </c>
      <c r="I93" s="62" t="s">
        <v>49</v>
      </c>
    </row>
    <row r="94" spans="1:9" ht="18.75">
      <c r="A94" s="68" t="s">
        <v>342</v>
      </c>
      <c r="B94" s="219"/>
      <c r="C94" s="152"/>
      <c r="D94" s="65"/>
      <c r="E94" s="136"/>
      <c r="F94" s="63" t="s">
        <v>34</v>
      </c>
      <c r="G94" s="19">
        <v>4695.6</v>
      </c>
      <c r="H94" s="62" t="s">
        <v>49</v>
      </c>
      <c r="I94" s="62" t="s">
        <v>49</v>
      </c>
    </row>
    <row r="95" spans="1:9" ht="18.75">
      <c r="A95" s="68"/>
      <c r="B95" s="219"/>
      <c r="C95" s="152"/>
      <c r="D95" s="65"/>
      <c r="E95" s="136"/>
      <c r="F95" s="63" t="s">
        <v>35</v>
      </c>
      <c r="G95" s="19">
        <v>0</v>
      </c>
      <c r="H95" s="62" t="s">
        <v>49</v>
      </c>
      <c r="I95" s="62" t="s">
        <v>49</v>
      </c>
    </row>
    <row r="96" spans="1:9" ht="18.75">
      <c r="A96" s="68"/>
      <c r="B96" s="219"/>
      <c r="C96" s="152"/>
      <c r="D96" s="65"/>
      <c r="E96" s="136"/>
      <c r="F96" s="63" t="s">
        <v>36</v>
      </c>
      <c r="G96" s="19">
        <v>0</v>
      </c>
      <c r="H96" s="62" t="s">
        <v>49</v>
      </c>
      <c r="I96" s="62" t="s">
        <v>49</v>
      </c>
    </row>
    <row r="97" spans="1:9" ht="21.75" customHeight="1">
      <c r="A97" s="69"/>
      <c r="B97" s="220"/>
      <c r="C97" s="152"/>
      <c r="D97" s="66" t="s">
        <v>42</v>
      </c>
      <c r="E97" s="137"/>
      <c r="F97" s="63" t="s">
        <v>37</v>
      </c>
      <c r="G97" s="19">
        <v>0</v>
      </c>
      <c r="H97" s="62" t="s">
        <v>49</v>
      </c>
      <c r="I97" s="62" t="s">
        <v>49</v>
      </c>
    </row>
    <row r="98" spans="1:9" ht="18.75">
      <c r="A98" s="67"/>
      <c r="B98" s="202" t="s">
        <v>345</v>
      </c>
      <c r="C98" s="152" t="s">
        <v>335</v>
      </c>
      <c r="D98" s="64"/>
      <c r="E98" s="151" t="s">
        <v>43</v>
      </c>
      <c r="F98" s="63" t="s">
        <v>26</v>
      </c>
      <c r="G98" s="19">
        <f>G99+G100</f>
        <v>3353.6000000000004</v>
      </c>
      <c r="H98" s="62" t="s">
        <v>49</v>
      </c>
      <c r="I98" s="62" t="s">
        <v>49</v>
      </c>
    </row>
    <row r="99" spans="1:9" ht="18.75">
      <c r="A99" s="68"/>
      <c r="B99" s="219"/>
      <c r="C99" s="152"/>
      <c r="D99" s="65"/>
      <c r="E99" s="136"/>
      <c r="F99" s="63" t="s">
        <v>33</v>
      </c>
      <c r="G99" s="19">
        <v>234.8</v>
      </c>
      <c r="H99" s="62" t="s">
        <v>49</v>
      </c>
      <c r="I99" s="62" t="s">
        <v>49</v>
      </c>
    </row>
    <row r="100" spans="1:9" ht="18.75">
      <c r="A100" s="68" t="s">
        <v>344</v>
      </c>
      <c r="B100" s="219"/>
      <c r="C100" s="152"/>
      <c r="D100" s="65"/>
      <c r="E100" s="136"/>
      <c r="F100" s="63" t="s">
        <v>34</v>
      </c>
      <c r="G100" s="19">
        <v>3118.8</v>
      </c>
      <c r="H100" s="62" t="s">
        <v>49</v>
      </c>
      <c r="I100" s="62" t="s">
        <v>49</v>
      </c>
    </row>
    <row r="101" spans="1:9" ht="18.75">
      <c r="A101" s="68"/>
      <c r="B101" s="219"/>
      <c r="C101" s="152"/>
      <c r="D101" s="65"/>
      <c r="E101" s="136"/>
      <c r="F101" s="63" t="s">
        <v>35</v>
      </c>
      <c r="G101" s="19">
        <v>0</v>
      </c>
      <c r="H101" s="62" t="s">
        <v>49</v>
      </c>
      <c r="I101" s="62" t="s">
        <v>49</v>
      </c>
    </row>
    <row r="102" spans="1:9" ht="18.75">
      <c r="A102" s="68"/>
      <c r="B102" s="219"/>
      <c r="C102" s="152"/>
      <c r="D102" s="65"/>
      <c r="E102" s="136"/>
      <c r="F102" s="63" t="s">
        <v>36</v>
      </c>
      <c r="G102" s="19">
        <v>0</v>
      </c>
      <c r="H102" s="62" t="s">
        <v>49</v>
      </c>
      <c r="I102" s="62" t="s">
        <v>49</v>
      </c>
    </row>
    <row r="103" spans="1:9" ht="18.75">
      <c r="A103" s="69"/>
      <c r="B103" s="220"/>
      <c r="C103" s="152"/>
      <c r="D103" s="66" t="s">
        <v>42</v>
      </c>
      <c r="E103" s="137"/>
      <c r="F103" s="63" t="s">
        <v>37</v>
      </c>
      <c r="G103" s="19">
        <v>0</v>
      </c>
      <c r="H103" s="62" t="s">
        <v>49</v>
      </c>
      <c r="I103" s="62" t="s">
        <v>49</v>
      </c>
    </row>
    <row r="104" spans="1:9" ht="18.75">
      <c r="A104" s="67"/>
      <c r="B104" s="202" t="s">
        <v>347</v>
      </c>
      <c r="C104" s="152" t="s">
        <v>335</v>
      </c>
      <c r="D104" s="64"/>
      <c r="E104" s="151" t="s">
        <v>43</v>
      </c>
      <c r="F104" s="63" t="s">
        <v>26</v>
      </c>
      <c r="G104" s="19">
        <v>0</v>
      </c>
      <c r="H104" s="62" t="s">
        <v>49</v>
      </c>
      <c r="I104" s="62" t="s">
        <v>49</v>
      </c>
    </row>
    <row r="105" spans="1:9" ht="18.75">
      <c r="A105" s="68"/>
      <c r="B105" s="219"/>
      <c r="C105" s="152"/>
      <c r="D105" s="65"/>
      <c r="E105" s="136"/>
      <c r="F105" s="63" t="s">
        <v>33</v>
      </c>
      <c r="G105" s="19">
        <v>0</v>
      </c>
      <c r="H105" s="62" t="s">
        <v>49</v>
      </c>
      <c r="I105" s="62" t="s">
        <v>49</v>
      </c>
    </row>
    <row r="106" spans="1:9" ht="18.75">
      <c r="A106" s="68" t="s">
        <v>346</v>
      </c>
      <c r="B106" s="219"/>
      <c r="C106" s="152"/>
      <c r="D106" s="65"/>
      <c r="E106" s="136"/>
      <c r="F106" s="63" t="s">
        <v>34</v>
      </c>
      <c r="G106" s="19">
        <v>0</v>
      </c>
      <c r="H106" s="62" t="s">
        <v>49</v>
      </c>
      <c r="I106" s="62" t="s">
        <v>49</v>
      </c>
    </row>
    <row r="107" spans="1:9" ht="18.75">
      <c r="A107" s="68"/>
      <c r="B107" s="219"/>
      <c r="C107" s="152"/>
      <c r="D107" s="65"/>
      <c r="E107" s="136"/>
      <c r="F107" s="63" t="s">
        <v>35</v>
      </c>
      <c r="G107" s="19"/>
      <c r="H107" s="62" t="s">
        <v>49</v>
      </c>
      <c r="I107" s="62" t="s">
        <v>49</v>
      </c>
    </row>
    <row r="108" spans="1:9" ht="18.75">
      <c r="A108" s="68"/>
      <c r="B108" s="219"/>
      <c r="C108" s="152"/>
      <c r="D108" s="65"/>
      <c r="E108" s="136"/>
      <c r="F108" s="63" t="s">
        <v>36</v>
      </c>
      <c r="G108" s="19"/>
      <c r="H108" s="62" t="s">
        <v>49</v>
      </c>
      <c r="I108" s="62" t="s">
        <v>49</v>
      </c>
    </row>
    <row r="109" spans="1:9" ht="72.75" customHeight="1">
      <c r="A109" s="69"/>
      <c r="B109" s="220"/>
      <c r="C109" s="152"/>
      <c r="D109" s="66" t="s">
        <v>42</v>
      </c>
      <c r="E109" s="137"/>
      <c r="F109" s="63" t="s">
        <v>37</v>
      </c>
      <c r="G109" s="19"/>
      <c r="H109" s="62" t="s">
        <v>49</v>
      </c>
      <c r="I109" s="62" t="s">
        <v>49</v>
      </c>
    </row>
    <row r="110" spans="1:9" ht="21.75" customHeight="1">
      <c r="A110" s="138" t="s">
        <v>370</v>
      </c>
      <c r="B110" s="139" t="s">
        <v>371</v>
      </c>
      <c r="C110" s="130" t="s">
        <v>70</v>
      </c>
      <c r="D110" s="142" t="s">
        <v>42</v>
      </c>
      <c r="E110" s="145" t="s">
        <v>43</v>
      </c>
      <c r="F110" s="86" t="s">
        <v>26</v>
      </c>
      <c r="G110" s="19">
        <v>0</v>
      </c>
      <c r="H110" s="84" t="s">
        <v>49</v>
      </c>
      <c r="I110" s="84" t="s">
        <v>49</v>
      </c>
    </row>
    <row r="111" spans="1:9" ht="20.25" customHeight="1">
      <c r="A111" s="125"/>
      <c r="B111" s="140"/>
      <c r="C111" s="125"/>
      <c r="D111" s="143"/>
      <c r="E111" s="136"/>
      <c r="F111" s="86" t="s">
        <v>33</v>
      </c>
      <c r="G111" s="19">
        <v>0</v>
      </c>
      <c r="H111" s="85" t="s">
        <v>49</v>
      </c>
      <c r="I111" s="85" t="s">
        <v>49</v>
      </c>
    </row>
    <row r="112" spans="1:9" ht="19.5" customHeight="1">
      <c r="A112" s="125"/>
      <c r="B112" s="140"/>
      <c r="C112" s="125"/>
      <c r="D112" s="143"/>
      <c r="E112" s="136"/>
      <c r="F112" s="86" t="s">
        <v>34</v>
      </c>
      <c r="G112" s="19">
        <v>0</v>
      </c>
      <c r="H112" s="85" t="s">
        <v>49</v>
      </c>
      <c r="I112" s="85" t="s">
        <v>49</v>
      </c>
    </row>
    <row r="113" spans="1:9" ht="19.5" customHeight="1">
      <c r="A113" s="125"/>
      <c r="B113" s="140"/>
      <c r="C113" s="125"/>
      <c r="D113" s="143"/>
      <c r="E113" s="136"/>
      <c r="F113" s="86" t="s">
        <v>35</v>
      </c>
      <c r="G113" s="19"/>
      <c r="H113" s="85" t="s">
        <v>49</v>
      </c>
      <c r="I113" s="85" t="s">
        <v>49</v>
      </c>
    </row>
    <row r="114" spans="1:9" ht="18" customHeight="1">
      <c r="A114" s="125"/>
      <c r="B114" s="140"/>
      <c r="C114" s="125"/>
      <c r="D114" s="143"/>
      <c r="E114" s="136"/>
      <c r="F114" s="86" t="s">
        <v>36</v>
      </c>
      <c r="G114" s="19"/>
      <c r="H114" s="85" t="s">
        <v>49</v>
      </c>
      <c r="I114" s="85" t="s">
        <v>49</v>
      </c>
    </row>
    <row r="115" spans="1:9" ht="19.5" customHeight="1">
      <c r="A115" s="126"/>
      <c r="B115" s="141"/>
      <c r="C115" s="126"/>
      <c r="D115" s="144"/>
      <c r="E115" s="137"/>
      <c r="F115" s="86" t="s">
        <v>37</v>
      </c>
      <c r="G115" s="19"/>
      <c r="H115" s="85" t="s">
        <v>49</v>
      </c>
      <c r="I115" s="85" t="s">
        <v>49</v>
      </c>
    </row>
    <row r="116" spans="1:9" ht="18.75">
      <c r="A116" s="52"/>
      <c r="B116" s="153" t="s">
        <v>360</v>
      </c>
      <c r="C116" s="130" t="s">
        <v>323</v>
      </c>
      <c r="D116" s="46"/>
      <c r="E116" s="151" t="s">
        <v>43</v>
      </c>
      <c r="F116" s="86" t="s">
        <v>26</v>
      </c>
      <c r="G116" s="19">
        <f>G117+G118+G119</f>
        <v>19550.6</v>
      </c>
      <c r="H116" s="43" t="s">
        <v>49</v>
      </c>
      <c r="I116" s="43" t="s">
        <v>49</v>
      </c>
    </row>
    <row r="117" spans="1:9" ht="18.75">
      <c r="A117" s="53"/>
      <c r="B117" s="128"/>
      <c r="C117" s="131"/>
      <c r="D117" s="47"/>
      <c r="E117" s="163"/>
      <c r="F117" s="86" t="s">
        <v>33</v>
      </c>
      <c r="G117" s="19">
        <v>1279.1</v>
      </c>
      <c r="H117" s="43" t="s">
        <v>49</v>
      </c>
      <c r="I117" s="43" t="s">
        <v>49</v>
      </c>
    </row>
    <row r="118" spans="1:9" ht="18.75">
      <c r="A118" s="53" t="s">
        <v>285</v>
      </c>
      <c r="B118" s="128"/>
      <c r="C118" s="131"/>
      <c r="D118" s="47"/>
      <c r="E118" s="163"/>
      <c r="F118" s="86" t="s">
        <v>34</v>
      </c>
      <c r="G118" s="19">
        <v>4567.8</v>
      </c>
      <c r="H118" s="43" t="s">
        <v>49</v>
      </c>
      <c r="I118" s="43" t="s">
        <v>49</v>
      </c>
    </row>
    <row r="119" spans="1:9" ht="18.75">
      <c r="A119" s="53"/>
      <c r="B119" s="128"/>
      <c r="C119" s="131"/>
      <c r="D119" s="47"/>
      <c r="E119" s="163"/>
      <c r="F119" s="86" t="s">
        <v>35</v>
      </c>
      <c r="G119" s="19">
        <v>13703.7</v>
      </c>
      <c r="H119" s="43" t="s">
        <v>49</v>
      </c>
      <c r="I119" s="43" t="s">
        <v>49</v>
      </c>
    </row>
    <row r="120" spans="1:9" ht="18.75">
      <c r="A120" s="53"/>
      <c r="B120" s="128"/>
      <c r="C120" s="131"/>
      <c r="D120" s="47" t="s">
        <v>42</v>
      </c>
      <c r="E120" s="163"/>
      <c r="F120" s="86" t="s">
        <v>36</v>
      </c>
      <c r="G120" s="19">
        <v>0</v>
      </c>
      <c r="H120" s="43" t="s">
        <v>49</v>
      </c>
      <c r="I120" s="43" t="s">
        <v>49</v>
      </c>
    </row>
    <row r="121" spans="1:9" ht="18.75">
      <c r="A121" s="54"/>
      <c r="B121" s="129"/>
      <c r="C121" s="132"/>
      <c r="D121" s="48"/>
      <c r="E121" s="164"/>
      <c r="F121" s="86" t="s">
        <v>37</v>
      </c>
      <c r="G121" s="19">
        <v>0</v>
      </c>
      <c r="H121" s="43" t="s">
        <v>49</v>
      </c>
      <c r="I121" s="43" t="s">
        <v>49</v>
      </c>
    </row>
    <row r="122" spans="1:9" ht="18.75">
      <c r="A122" s="79"/>
      <c r="B122" s="157" t="s">
        <v>349</v>
      </c>
      <c r="C122" s="152" t="s">
        <v>337</v>
      </c>
      <c r="D122" s="76"/>
      <c r="E122" s="133" t="s">
        <v>43</v>
      </c>
      <c r="F122" s="75" t="s">
        <v>26</v>
      </c>
      <c r="G122" s="19">
        <f>G123+G124+G125</f>
        <v>19550.6</v>
      </c>
      <c r="H122" s="71" t="s">
        <v>49</v>
      </c>
      <c r="I122" s="71" t="s">
        <v>49</v>
      </c>
    </row>
    <row r="123" spans="1:9" ht="18.75">
      <c r="A123" s="80"/>
      <c r="B123" s="140"/>
      <c r="C123" s="152"/>
      <c r="D123" s="77"/>
      <c r="E123" s="189"/>
      <c r="F123" s="75" t="s">
        <v>33</v>
      </c>
      <c r="G123" s="19">
        <v>1279.1</v>
      </c>
      <c r="H123" s="71" t="s">
        <v>49</v>
      </c>
      <c r="I123" s="71" t="s">
        <v>49</v>
      </c>
    </row>
    <row r="124" spans="1:9" ht="18.75">
      <c r="A124" s="80" t="s">
        <v>348</v>
      </c>
      <c r="B124" s="140"/>
      <c r="C124" s="152"/>
      <c r="D124" s="77"/>
      <c r="E124" s="189"/>
      <c r="F124" s="75" t="s">
        <v>34</v>
      </c>
      <c r="G124" s="19">
        <v>4567.8</v>
      </c>
      <c r="H124" s="71" t="s">
        <v>49</v>
      </c>
      <c r="I124" s="71" t="s">
        <v>49</v>
      </c>
    </row>
    <row r="125" spans="1:9" ht="18.75">
      <c r="A125" s="80"/>
      <c r="B125" s="140"/>
      <c r="C125" s="152"/>
      <c r="D125" s="77"/>
      <c r="E125" s="189"/>
      <c r="F125" s="75" t="s">
        <v>35</v>
      </c>
      <c r="G125" s="19">
        <v>13703.7</v>
      </c>
      <c r="H125" s="71" t="s">
        <v>49</v>
      </c>
      <c r="I125" s="71" t="s">
        <v>49</v>
      </c>
    </row>
    <row r="126" spans="1:9" ht="18.75">
      <c r="A126" s="80"/>
      <c r="B126" s="140"/>
      <c r="C126" s="152"/>
      <c r="D126" s="77"/>
      <c r="E126" s="189"/>
      <c r="F126" s="75" t="s">
        <v>36</v>
      </c>
      <c r="G126" s="19"/>
      <c r="H126" s="71" t="s">
        <v>49</v>
      </c>
      <c r="I126" s="71" t="s">
        <v>49</v>
      </c>
    </row>
    <row r="127" spans="1:9" ht="18.75">
      <c r="A127" s="81"/>
      <c r="B127" s="141"/>
      <c r="C127" s="152"/>
      <c r="D127" s="78" t="s">
        <v>42</v>
      </c>
      <c r="E127" s="190"/>
      <c r="F127" s="75" t="s">
        <v>37</v>
      </c>
      <c r="G127" s="19"/>
      <c r="H127" s="71" t="s">
        <v>49</v>
      </c>
      <c r="I127" s="71" t="s">
        <v>49</v>
      </c>
    </row>
    <row r="128" spans="1:9" ht="18.75">
      <c r="A128" s="80"/>
      <c r="B128" s="157" t="s">
        <v>351</v>
      </c>
      <c r="C128" s="158"/>
      <c r="D128" s="77"/>
      <c r="E128" s="159"/>
      <c r="F128" s="75" t="s">
        <v>26</v>
      </c>
      <c r="G128" s="19">
        <v>0</v>
      </c>
      <c r="H128" s="71" t="s">
        <v>49</v>
      </c>
      <c r="I128" s="71" t="s">
        <v>49</v>
      </c>
    </row>
    <row r="129" spans="1:9" ht="18.75">
      <c r="A129" s="80" t="s">
        <v>350</v>
      </c>
      <c r="B129" s="140"/>
      <c r="C129" s="125"/>
      <c r="D129" s="77"/>
      <c r="E129" s="136"/>
      <c r="F129" s="75" t="s">
        <v>33</v>
      </c>
      <c r="G129" s="19">
        <v>0</v>
      </c>
      <c r="H129" s="71" t="s">
        <v>49</v>
      </c>
      <c r="I129" s="71" t="s">
        <v>49</v>
      </c>
    </row>
    <row r="130" spans="1:9" ht="18.75">
      <c r="A130" s="80"/>
      <c r="B130" s="140"/>
      <c r="C130" s="125"/>
      <c r="D130" s="77"/>
      <c r="E130" s="136"/>
      <c r="F130" s="75" t="s">
        <v>34</v>
      </c>
      <c r="G130" s="19">
        <v>0</v>
      </c>
      <c r="H130" s="71" t="s">
        <v>49</v>
      </c>
      <c r="I130" s="71" t="s">
        <v>49</v>
      </c>
    </row>
    <row r="131" spans="1:9" ht="18.75">
      <c r="A131" s="80"/>
      <c r="B131" s="140"/>
      <c r="C131" s="125"/>
      <c r="D131" s="77"/>
      <c r="E131" s="136"/>
      <c r="F131" s="75" t="s">
        <v>35</v>
      </c>
      <c r="G131" s="19"/>
      <c r="H131" s="71" t="s">
        <v>49</v>
      </c>
      <c r="I131" s="71" t="s">
        <v>49</v>
      </c>
    </row>
    <row r="132" spans="1:9" ht="18.75">
      <c r="A132" s="80"/>
      <c r="B132" s="140"/>
      <c r="C132" s="125"/>
      <c r="D132" s="77"/>
      <c r="E132" s="136"/>
      <c r="F132" s="75" t="s">
        <v>36</v>
      </c>
      <c r="G132" s="19"/>
      <c r="H132" s="71" t="s">
        <v>49</v>
      </c>
      <c r="I132" s="71" t="s">
        <v>49</v>
      </c>
    </row>
    <row r="133" spans="1:9" ht="35.25" customHeight="1">
      <c r="A133" s="80"/>
      <c r="B133" s="141"/>
      <c r="C133" s="126"/>
      <c r="D133" s="77"/>
      <c r="E133" s="137"/>
      <c r="F133" s="75" t="s">
        <v>37</v>
      </c>
      <c r="G133" s="19"/>
      <c r="H133" s="71" t="s">
        <v>49</v>
      </c>
      <c r="I133" s="71" t="s">
        <v>49</v>
      </c>
    </row>
    <row r="134" spans="1:9" ht="18.75">
      <c r="A134" s="130" t="s">
        <v>324</v>
      </c>
      <c r="B134" s="153" t="s">
        <v>372</v>
      </c>
      <c r="C134" s="152" t="s">
        <v>24</v>
      </c>
      <c r="D134" s="142" t="s">
        <v>42</v>
      </c>
      <c r="E134" s="186" t="s">
        <v>43</v>
      </c>
      <c r="F134" s="44" t="s">
        <v>26</v>
      </c>
      <c r="G134" s="19">
        <f>G135+G136+G137</f>
        <v>17373</v>
      </c>
      <c r="H134" s="43" t="s">
        <v>45</v>
      </c>
      <c r="I134" s="43" t="s">
        <v>45</v>
      </c>
    </row>
    <row r="135" spans="1:9" ht="18.75">
      <c r="A135" s="174"/>
      <c r="B135" s="191"/>
      <c r="C135" s="152"/>
      <c r="D135" s="205"/>
      <c r="E135" s="187"/>
      <c r="F135" s="44" t="s">
        <v>33</v>
      </c>
      <c r="G135" s="19">
        <v>0</v>
      </c>
      <c r="H135" s="43" t="s">
        <v>45</v>
      </c>
      <c r="I135" s="43" t="s">
        <v>45</v>
      </c>
    </row>
    <row r="136" spans="1:9" ht="18.75">
      <c r="A136" s="174"/>
      <c r="B136" s="191"/>
      <c r="C136" s="152"/>
      <c r="D136" s="205"/>
      <c r="E136" s="187"/>
      <c r="F136" s="44" t="s">
        <v>34</v>
      </c>
      <c r="G136" s="19">
        <v>17373</v>
      </c>
      <c r="H136" s="43" t="s">
        <v>45</v>
      </c>
      <c r="I136" s="43" t="s">
        <v>45</v>
      </c>
    </row>
    <row r="137" spans="1:9" ht="18.75">
      <c r="A137" s="174"/>
      <c r="B137" s="191"/>
      <c r="C137" s="152"/>
      <c r="D137" s="205"/>
      <c r="E137" s="187"/>
      <c r="F137" s="44" t="s">
        <v>35</v>
      </c>
      <c r="G137" s="19">
        <v>0</v>
      </c>
      <c r="H137" s="43" t="s">
        <v>45</v>
      </c>
      <c r="I137" s="43" t="s">
        <v>45</v>
      </c>
    </row>
    <row r="138" spans="1:9" ht="18.75">
      <c r="A138" s="174"/>
      <c r="B138" s="191"/>
      <c r="C138" s="152"/>
      <c r="D138" s="205"/>
      <c r="E138" s="187"/>
      <c r="F138" s="44" t="s">
        <v>36</v>
      </c>
      <c r="G138" s="19">
        <v>0</v>
      </c>
      <c r="H138" s="43" t="s">
        <v>45</v>
      </c>
      <c r="I138" s="43" t="s">
        <v>45</v>
      </c>
    </row>
    <row r="139" spans="1:9" ht="18.75">
      <c r="A139" s="175"/>
      <c r="B139" s="192"/>
      <c r="C139" s="152"/>
      <c r="D139" s="206"/>
      <c r="E139" s="188"/>
      <c r="F139" s="44" t="s">
        <v>37</v>
      </c>
      <c r="G139" s="19">
        <v>0</v>
      </c>
      <c r="H139" s="43" t="s">
        <v>45</v>
      </c>
      <c r="I139" s="43" t="s">
        <v>45</v>
      </c>
    </row>
    <row r="140" spans="1:9" ht="18.75">
      <c r="A140" s="130" t="s">
        <v>325</v>
      </c>
      <c r="B140" s="202" t="s">
        <v>76</v>
      </c>
      <c r="C140" s="152" t="s">
        <v>156</v>
      </c>
      <c r="D140" s="142" t="s">
        <v>42</v>
      </c>
      <c r="E140" s="186" t="s">
        <v>43</v>
      </c>
      <c r="F140" s="44" t="s">
        <v>26</v>
      </c>
      <c r="G140" s="19">
        <f>G141+G142+G143</f>
        <v>17373</v>
      </c>
      <c r="H140" s="162" t="s">
        <v>44</v>
      </c>
      <c r="I140" s="161">
        <v>0.905</v>
      </c>
    </row>
    <row r="141" spans="1:9" ht="18.75">
      <c r="A141" s="174"/>
      <c r="B141" s="203"/>
      <c r="C141" s="152"/>
      <c r="D141" s="205"/>
      <c r="E141" s="187"/>
      <c r="F141" s="44" t="s">
        <v>33</v>
      </c>
      <c r="G141" s="19">
        <v>0</v>
      </c>
      <c r="H141" s="162"/>
      <c r="I141" s="161"/>
    </row>
    <row r="142" spans="1:9" ht="18.75">
      <c r="A142" s="174"/>
      <c r="B142" s="203"/>
      <c r="C142" s="152"/>
      <c r="D142" s="205"/>
      <c r="E142" s="187"/>
      <c r="F142" s="44" t="s">
        <v>34</v>
      </c>
      <c r="G142" s="19">
        <v>17373</v>
      </c>
      <c r="H142" s="43" t="s">
        <v>49</v>
      </c>
      <c r="I142" s="43" t="s">
        <v>49</v>
      </c>
    </row>
    <row r="143" spans="1:9" ht="18.75">
      <c r="A143" s="174"/>
      <c r="B143" s="203"/>
      <c r="C143" s="152"/>
      <c r="D143" s="205"/>
      <c r="E143" s="187"/>
      <c r="F143" s="44" t="s">
        <v>35</v>
      </c>
      <c r="G143" s="19">
        <v>0</v>
      </c>
      <c r="H143" s="43" t="s">
        <v>49</v>
      </c>
      <c r="I143" s="43" t="s">
        <v>49</v>
      </c>
    </row>
    <row r="144" spans="1:9" ht="18.75">
      <c r="A144" s="174"/>
      <c r="B144" s="203"/>
      <c r="C144" s="152"/>
      <c r="D144" s="205"/>
      <c r="E144" s="187"/>
      <c r="F144" s="44" t="s">
        <v>36</v>
      </c>
      <c r="G144" s="19">
        <v>0</v>
      </c>
      <c r="H144" s="43" t="s">
        <v>49</v>
      </c>
      <c r="I144" s="43" t="s">
        <v>49</v>
      </c>
    </row>
    <row r="145" spans="1:9" ht="20.25" customHeight="1">
      <c r="A145" s="175"/>
      <c r="B145" s="204"/>
      <c r="C145" s="152"/>
      <c r="D145" s="206"/>
      <c r="E145" s="188"/>
      <c r="F145" s="44" t="s">
        <v>37</v>
      </c>
      <c r="G145" s="19">
        <v>0</v>
      </c>
      <c r="H145" s="43" t="s">
        <v>49</v>
      </c>
      <c r="I145" s="43" t="s">
        <v>49</v>
      </c>
    </row>
    <row r="146" spans="1:9" ht="18.75">
      <c r="A146" s="152">
        <v>2</v>
      </c>
      <c r="B146" s="154" t="s">
        <v>286</v>
      </c>
      <c r="C146" s="152" t="s">
        <v>24</v>
      </c>
      <c r="D146" s="156" t="s">
        <v>25</v>
      </c>
      <c r="E146" s="156" t="s">
        <v>25</v>
      </c>
      <c r="F146" s="44" t="s">
        <v>26</v>
      </c>
      <c r="G146" s="19">
        <f>G147+G148+G149</f>
        <v>39676.8</v>
      </c>
      <c r="H146" s="43" t="s">
        <v>45</v>
      </c>
      <c r="I146" s="43" t="s">
        <v>45</v>
      </c>
    </row>
    <row r="147" spans="1:9" ht="18.75">
      <c r="A147" s="152"/>
      <c r="B147" s="154"/>
      <c r="C147" s="152"/>
      <c r="D147" s="156"/>
      <c r="E147" s="156"/>
      <c r="F147" s="44" t="s">
        <v>33</v>
      </c>
      <c r="G147" s="19">
        <f>G153+G159+G207+G213+G225+G243+G261+G285+G303+G309+G315+G321+G327</f>
        <v>17360</v>
      </c>
      <c r="H147" s="43" t="s">
        <v>45</v>
      </c>
      <c r="I147" s="43" t="s">
        <v>45</v>
      </c>
    </row>
    <row r="148" spans="1:9" ht="18.75">
      <c r="A148" s="152"/>
      <c r="B148" s="154"/>
      <c r="C148" s="152"/>
      <c r="D148" s="156"/>
      <c r="E148" s="156"/>
      <c r="F148" s="44" t="s">
        <v>34</v>
      </c>
      <c r="G148" s="19">
        <f>G154+G160+G208+G214+G226+G244+G262+G286+G304+G316+G322+G328</f>
        <v>21906.600000000002</v>
      </c>
      <c r="H148" s="43" t="s">
        <v>45</v>
      </c>
      <c r="I148" s="43" t="s">
        <v>45</v>
      </c>
    </row>
    <row r="149" spans="1:9" ht="18.75">
      <c r="A149" s="152"/>
      <c r="B149" s="154"/>
      <c r="C149" s="152"/>
      <c r="D149" s="156"/>
      <c r="E149" s="156"/>
      <c r="F149" s="44" t="s">
        <v>35</v>
      </c>
      <c r="G149" s="19">
        <f>G287</f>
        <v>410.2</v>
      </c>
      <c r="H149" s="43" t="s">
        <v>45</v>
      </c>
      <c r="I149" s="43" t="s">
        <v>45</v>
      </c>
    </row>
    <row r="150" spans="1:9" ht="18.75">
      <c r="A150" s="152"/>
      <c r="B150" s="154"/>
      <c r="C150" s="152"/>
      <c r="D150" s="156"/>
      <c r="E150" s="156"/>
      <c r="F150" s="44" t="s">
        <v>36</v>
      </c>
      <c r="G150" s="19">
        <v>0</v>
      </c>
      <c r="H150" s="43" t="s">
        <v>45</v>
      </c>
      <c r="I150" s="43" t="s">
        <v>45</v>
      </c>
    </row>
    <row r="151" spans="1:9" ht="18.75">
      <c r="A151" s="152"/>
      <c r="B151" s="154"/>
      <c r="C151" s="152"/>
      <c r="D151" s="156"/>
      <c r="E151" s="156"/>
      <c r="F151" s="44" t="s">
        <v>37</v>
      </c>
      <c r="G151" s="19">
        <v>0</v>
      </c>
      <c r="H151" s="43" t="s">
        <v>45</v>
      </c>
      <c r="I151" s="43" t="s">
        <v>45</v>
      </c>
    </row>
    <row r="152" spans="1:9" ht="18.75">
      <c r="A152" s="152" t="s">
        <v>87</v>
      </c>
      <c r="B152" s="154" t="s">
        <v>88</v>
      </c>
      <c r="C152" s="152" t="s">
        <v>24</v>
      </c>
      <c r="D152" s="156" t="s">
        <v>25</v>
      </c>
      <c r="E152" s="156" t="s">
        <v>25</v>
      </c>
      <c r="F152" s="44" t="s">
        <v>26</v>
      </c>
      <c r="G152" s="19">
        <f>G153+G154+G155+G156+G157</f>
        <v>1936.3</v>
      </c>
      <c r="H152" s="43" t="s">
        <v>45</v>
      </c>
      <c r="I152" s="43" t="s">
        <v>45</v>
      </c>
    </row>
    <row r="153" spans="1:9" ht="18.75">
      <c r="A153" s="152"/>
      <c r="B153" s="154"/>
      <c r="C153" s="152"/>
      <c r="D153" s="156"/>
      <c r="E153" s="156"/>
      <c r="F153" s="44" t="s">
        <v>33</v>
      </c>
      <c r="G153" s="19">
        <v>1936.3</v>
      </c>
      <c r="H153" s="43" t="s">
        <v>45</v>
      </c>
      <c r="I153" s="43" t="s">
        <v>45</v>
      </c>
    </row>
    <row r="154" spans="1:9" ht="18.75">
      <c r="A154" s="152"/>
      <c r="B154" s="154"/>
      <c r="C154" s="152"/>
      <c r="D154" s="156"/>
      <c r="E154" s="156"/>
      <c r="F154" s="44" t="s">
        <v>34</v>
      </c>
      <c r="G154" s="19">
        <v>0</v>
      </c>
      <c r="H154" s="43" t="s">
        <v>45</v>
      </c>
      <c r="I154" s="43" t="s">
        <v>45</v>
      </c>
    </row>
    <row r="155" spans="1:9" ht="18.75">
      <c r="A155" s="152"/>
      <c r="B155" s="154"/>
      <c r="C155" s="152"/>
      <c r="D155" s="156"/>
      <c r="E155" s="156"/>
      <c r="F155" s="44" t="s">
        <v>35</v>
      </c>
      <c r="G155" s="19">
        <v>0</v>
      </c>
      <c r="H155" s="43" t="s">
        <v>45</v>
      </c>
      <c r="I155" s="43" t="s">
        <v>45</v>
      </c>
    </row>
    <row r="156" spans="1:9" ht="18.75">
      <c r="A156" s="152"/>
      <c r="B156" s="154"/>
      <c r="C156" s="152"/>
      <c r="D156" s="156"/>
      <c r="E156" s="156"/>
      <c r="F156" s="44" t="s">
        <v>36</v>
      </c>
      <c r="G156" s="19">
        <v>0</v>
      </c>
      <c r="H156" s="43" t="s">
        <v>45</v>
      </c>
      <c r="I156" s="43" t="s">
        <v>45</v>
      </c>
    </row>
    <row r="157" spans="1:9" ht="18.75">
      <c r="A157" s="152"/>
      <c r="B157" s="154"/>
      <c r="C157" s="152"/>
      <c r="D157" s="156"/>
      <c r="E157" s="156"/>
      <c r="F157" s="44" t="s">
        <v>37</v>
      </c>
      <c r="G157" s="19">
        <v>0</v>
      </c>
      <c r="H157" s="43" t="s">
        <v>45</v>
      </c>
      <c r="I157" s="43" t="s">
        <v>45</v>
      </c>
    </row>
    <row r="158" spans="1:9" ht="18.75">
      <c r="A158" s="152" t="s">
        <v>110</v>
      </c>
      <c r="B158" s="154" t="s">
        <v>111</v>
      </c>
      <c r="C158" s="152" t="s">
        <v>24</v>
      </c>
      <c r="D158" s="155" t="s">
        <v>42</v>
      </c>
      <c r="E158" s="156" t="s">
        <v>43</v>
      </c>
      <c r="F158" s="44" t="s">
        <v>26</v>
      </c>
      <c r="G158" s="19">
        <f>G159+G160+G161</f>
        <v>27525</v>
      </c>
      <c r="H158" s="32" t="s">
        <v>45</v>
      </c>
      <c r="I158" s="43" t="s">
        <v>45</v>
      </c>
    </row>
    <row r="159" spans="1:9" ht="18.75">
      <c r="A159" s="152"/>
      <c r="B159" s="154"/>
      <c r="C159" s="152"/>
      <c r="D159" s="155"/>
      <c r="E159" s="156"/>
      <c r="F159" s="44" t="s">
        <v>33</v>
      </c>
      <c r="G159" s="19">
        <f>G165+G171+G183+G189+G195+G201</f>
        <v>12922.099999999999</v>
      </c>
      <c r="H159" s="32" t="s">
        <v>45</v>
      </c>
      <c r="I159" s="43" t="s">
        <v>45</v>
      </c>
    </row>
    <row r="160" spans="1:9" ht="18.75">
      <c r="A160" s="152"/>
      <c r="B160" s="154"/>
      <c r="C160" s="152"/>
      <c r="D160" s="155"/>
      <c r="E160" s="156"/>
      <c r="F160" s="44" t="s">
        <v>34</v>
      </c>
      <c r="G160" s="19">
        <f>G166+G172</f>
        <v>14602.900000000001</v>
      </c>
      <c r="H160" s="32" t="s">
        <v>45</v>
      </c>
      <c r="I160" s="43" t="s">
        <v>45</v>
      </c>
    </row>
    <row r="161" spans="1:9" ht="18.75">
      <c r="A161" s="152"/>
      <c r="B161" s="154"/>
      <c r="C161" s="152"/>
      <c r="D161" s="155"/>
      <c r="E161" s="156"/>
      <c r="F161" s="44" t="s">
        <v>35</v>
      </c>
      <c r="G161" s="19">
        <v>0</v>
      </c>
      <c r="H161" s="32" t="s">
        <v>45</v>
      </c>
      <c r="I161" s="43" t="s">
        <v>45</v>
      </c>
    </row>
    <row r="162" spans="1:9" ht="18.75">
      <c r="A162" s="152"/>
      <c r="B162" s="154"/>
      <c r="C162" s="152"/>
      <c r="D162" s="155"/>
      <c r="E162" s="156"/>
      <c r="F162" s="44" t="s">
        <v>36</v>
      </c>
      <c r="G162" s="19">
        <v>0</v>
      </c>
      <c r="H162" s="32" t="s">
        <v>45</v>
      </c>
      <c r="I162" s="43" t="s">
        <v>45</v>
      </c>
    </row>
    <row r="163" spans="1:9" ht="18.75">
      <c r="A163" s="152"/>
      <c r="B163" s="154"/>
      <c r="C163" s="152"/>
      <c r="D163" s="155"/>
      <c r="E163" s="156"/>
      <c r="F163" s="44" t="s">
        <v>37</v>
      </c>
      <c r="G163" s="19">
        <v>0</v>
      </c>
      <c r="H163" s="32" t="s">
        <v>45</v>
      </c>
      <c r="I163" s="43" t="s">
        <v>45</v>
      </c>
    </row>
    <row r="164" spans="1:9" ht="18.75">
      <c r="A164" s="130" t="s">
        <v>112</v>
      </c>
      <c r="B164" s="153" t="s">
        <v>352</v>
      </c>
      <c r="C164" s="130" t="s">
        <v>70</v>
      </c>
      <c r="D164" s="150" t="s">
        <v>42</v>
      </c>
      <c r="E164" s="151" t="s">
        <v>43</v>
      </c>
      <c r="F164" s="75" t="s">
        <v>26</v>
      </c>
      <c r="G164" s="19">
        <f>G165+G166</f>
        <v>2333</v>
      </c>
      <c r="H164" s="32" t="s">
        <v>49</v>
      </c>
      <c r="I164" s="71" t="s">
        <v>49</v>
      </c>
    </row>
    <row r="165" spans="1:9" ht="18.75">
      <c r="A165" s="125"/>
      <c r="B165" s="148"/>
      <c r="C165" s="125"/>
      <c r="D165" s="136"/>
      <c r="E165" s="136"/>
      <c r="F165" s="75" t="s">
        <v>33</v>
      </c>
      <c r="G165" s="19">
        <v>163.3</v>
      </c>
      <c r="H165" s="32" t="s">
        <v>49</v>
      </c>
      <c r="I165" s="71" t="s">
        <v>49</v>
      </c>
    </row>
    <row r="166" spans="1:9" ht="18.75">
      <c r="A166" s="125"/>
      <c r="B166" s="148"/>
      <c r="C166" s="125"/>
      <c r="D166" s="136"/>
      <c r="E166" s="136"/>
      <c r="F166" s="75" t="s">
        <v>34</v>
      </c>
      <c r="G166" s="19">
        <v>2169.7</v>
      </c>
      <c r="H166" s="32" t="s">
        <v>49</v>
      </c>
      <c r="I166" s="71" t="s">
        <v>49</v>
      </c>
    </row>
    <row r="167" spans="1:9" ht="18.75">
      <c r="A167" s="125"/>
      <c r="B167" s="148"/>
      <c r="C167" s="125"/>
      <c r="D167" s="136"/>
      <c r="E167" s="136"/>
      <c r="F167" s="75" t="s">
        <v>35</v>
      </c>
      <c r="G167" s="19"/>
      <c r="H167" s="32" t="s">
        <v>49</v>
      </c>
      <c r="I167" s="71" t="s">
        <v>49</v>
      </c>
    </row>
    <row r="168" spans="1:9" ht="18.75">
      <c r="A168" s="125"/>
      <c r="B168" s="148"/>
      <c r="C168" s="125"/>
      <c r="D168" s="136"/>
      <c r="E168" s="136"/>
      <c r="F168" s="75" t="s">
        <v>36</v>
      </c>
      <c r="G168" s="19"/>
      <c r="H168" s="32" t="s">
        <v>49</v>
      </c>
      <c r="I168" s="71" t="s">
        <v>49</v>
      </c>
    </row>
    <row r="169" spans="1:9" ht="18.75">
      <c r="A169" s="126"/>
      <c r="B169" s="149"/>
      <c r="C169" s="126"/>
      <c r="D169" s="137"/>
      <c r="E169" s="137"/>
      <c r="F169" s="75" t="s">
        <v>37</v>
      </c>
      <c r="G169" s="19"/>
      <c r="H169" s="32" t="s">
        <v>49</v>
      </c>
      <c r="I169" s="71" t="s">
        <v>49</v>
      </c>
    </row>
    <row r="170" spans="1:9" ht="18.75" customHeight="1">
      <c r="A170" s="130" t="s">
        <v>116</v>
      </c>
      <c r="B170" s="153" t="s">
        <v>353</v>
      </c>
      <c r="C170" s="130" t="s">
        <v>156</v>
      </c>
      <c r="D170" s="150" t="s">
        <v>42</v>
      </c>
      <c r="E170" s="151" t="s">
        <v>43</v>
      </c>
      <c r="F170" s="75" t="s">
        <v>26</v>
      </c>
      <c r="G170" s="19">
        <f>G171+G172</f>
        <v>13369</v>
      </c>
      <c r="H170" s="32" t="s">
        <v>49</v>
      </c>
      <c r="I170" s="71" t="s">
        <v>49</v>
      </c>
    </row>
    <row r="171" spans="1:9" ht="18.75">
      <c r="A171" s="125"/>
      <c r="B171" s="140"/>
      <c r="C171" s="125"/>
      <c r="D171" s="136"/>
      <c r="E171" s="136"/>
      <c r="F171" s="75" t="s">
        <v>33</v>
      </c>
      <c r="G171" s="19">
        <v>935.8</v>
      </c>
      <c r="H171" s="32" t="s">
        <v>49</v>
      </c>
      <c r="I171" s="71" t="s">
        <v>49</v>
      </c>
    </row>
    <row r="172" spans="1:9" ht="18.75">
      <c r="A172" s="125"/>
      <c r="B172" s="140"/>
      <c r="C172" s="125"/>
      <c r="D172" s="136"/>
      <c r="E172" s="136"/>
      <c r="F172" s="75" t="s">
        <v>34</v>
      </c>
      <c r="G172" s="19">
        <v>12433.2</v>
      </c>
      <c r="H172" s="32" t="s">
        <v>49</v>
      </c>
      <c r="I172" s="71" t="s">
        <v>49</v>
      </c>
    </row>
    <row r="173" spans="1:9" ht="18.75">
      <c r="A173" s="125"/>
      <c r="B173" s="140"/>
      <c r="C173" s="125"/>
      <c r="D173" s="136"/>
      <c r="E173" s="136"/>
      <c r="F173" s="75" t="s">
        <v>35</v>
      </c>
      <c r="G173" s="19"/>
      <c r="H173" s="32" t="s">
        <v>49</v>
      </c>
      <c r="I173" s="71" t="s">
        <v>49</v>
      </c>
    </row>
    <row r="174" spans="1:9" ht="18.75">
      <c r="A174" s="125"/>
      <c r="B174" s="140"/>
      <c r="C174" s="125"/>
      <c r="D174" s="136"/>
      <c r="E174" s="136"/>
      <c r="F174" s="75" t="s">
        <v>36</v>
      </c>
      <c r="G174" s="19"/>
      <c r="H174" s="32" t="s">
        <v>49</v>
      </c>
      <c r="I174" s="71" t="s">
        <v>49</v>
      </c>
    </row>
    <row r="175" spans="1:9" ht="18.75">
      <c r="A175" s="126"/>
      <c r="B175" s="141"/>
      <c r="C175" s="126"/>
      <c r="D175" s="137"/>
      <c r="E175" s="137"/>
      <c r="F175" s="75" t="s">
        <v>37</v>
      </c>
      <c r="G175" s="19"/>
      <c r="H175" s="32" t="s">
        <v>49</v>
      </c>
      <c r="I175" s="71" t="s">
        <v>49</v>
      </c>
    </row>
    <row r="176" spans="1:9" ht="18.75" customHeight="1">
      <c r="A176" s="124" t="s">
        <v>118</v>
      </c>
      <c r="B176" s="127" t="s">
        <v>373</v>
      </c>
      <c r="C176" s="130" t="s">
        <v>156</v>
      </c>
      <c r="D176" s="150" t="s">
        <v>42</v>
      </c>
      <c r="E176" s="151" t="s">
        <v>43</v>
      </c>
      <c r="F176" s="86" t="s">
        <v>26</v>
      </c>
      <c r="G176" s="19">
        <v>0</v>
      </c>
      <c r="H176" s="32" t="s">
        <v>49</v>
      </c>
      <c r="I176" s="85" t="s">
        <v>49</v>
      </c>
    </row>
    <row r="177" spans="1:9" ht="18.75">
      <c r="A177" s="146"/>
      <c r="B177" s="148"/>
      <c r="C177" s="125"/>
      <c r="D177" s="136"/>
      <c r="E177" s="136"/>
      <c r="F177" s="86" t="s">
        <v>33</v>
      </c>
      <c r="G177" s="19">
        <v>0</v>
      </c>
      <c r="H177" s="32" t="s">
        <v>49</v>
      </c>
      <c r="I177" s="85" t="s">
        <v>49</v>
      </c>
    </row>
    <row r="178" spans="1:9" ht="18.75">
      <c r="A178" s="146"/>
      <c r="B178" s="148"/>
      <c r="C178" s="125"/>
      <c r="D178" s="136"/>
      <c r="E178" s="136"/>
      <c r="F178" s="86" t="s">
        <v>34</v>
      </c>
      <c r="G178" s="19"/>
      <c r="H178" s="32" t="s">
        <v>49</v>
      </c>
      <c r="I178" s="85" t="s">
        <v>49</v>
      </c>
    </row>
    <row r="179" spans="1:9" ht="18.75">
      <c r="A179" s="146"/>
      <c r="B179" s="148"/>
      <c r="C179" s="125"/>
      <c r="D179" s="136"/>
      <c r="E179" s="136"/>
      <c r="F179" s="86" t="s">
        <v>35</v>
      </c>
      <c r="G179" s="19"/>
      <c r="H179" s="32" t="s">
        <v>49</v>
      </c>
      <c r="I179" s="85" t="s">
        <v>49</v>
      </c>
    </row>
    <row r="180" spans="1:9" ht="18.75">
      <c r="A180" s="146"/>
      <c r="B180" s="148"/>
      <c r="C180" s="125"/>
      <c r="D180" s="136"/>
      <c r="E180" s="136"/>
      <c r="F180" s="86" t="s">
        <v>36</v>
      </c>
      <c r="G180" s="19"/>
      <c r="H180" s="32" t="s">
        <v>49</v>
      </c>
      <c r="I180" s="85" t="s">
        <v>49</v>
      </c>
    </row>
    <row r="181" spans="1:9" ht="18.75">
      <c r="A181" s="147"/>
      <c r="B181" s="149"/>
      <c r="C181" s="126"/>
      <c r="D181" s="137"/>
      <c r="E181" s="137"/>
      <c r="F181" s="86" t="s">
        <v>37</v>
      </c>
      <c r="G181" s="19"/>
      <c r="H181" s="32" t="s">
        <v>49</v>
      </c>
      <c r="I181" s="85" t="s">
        <v>49</v>
      </c>
    </row>
    <row r="182" spans="1:9" ht="18.75">
      <c r="A182" s="124" t="s">
        <v>120</v>
      </c>
      <c r="B182" s="127" t="s">
        <v>376</v>
      </c>
      <c r="C182" s="130" t="s">
        <v>156</v>
      </c>
      <c r="D182" s="133" t="s">
        <v>42</v>
      </c>
      <c r="E182" s="133" t="s">
        <v>43</v>
      </c>
      <c r="F182" s="88" t="s">
        <v>26</v>
      </c>
      <c r="G182" s="19">
        <f>SUM(G183:G187)</f>
        <v>1272.4</v>
      </c>
      <c r="H182" s="32" t="s">
        <v>49</v>
      </c>
      <c r="I182" s="87" t="s">
        <v>49</v>
      </c>
    </row>
    <row r="183" spans="1:9" ht="21" customHeight="1">
      <c r="A183" s="125"/>
      <c r="B183" s="128"/>
      <c r="C183" s="131"/>
      <c r="D183" s="136"/>
      <c r="E183" s="134"/>
      <c r="F183" s="88" t="s">
        <v>33</v>
      </c>
      <c r="G183" s="19">
        <v>1272.4</v>
      </c>
      <c r="H183" s="32" t="s">
        <v>49</v>
      </c>
      <c r="I183" s="87" t="s">
        <v>49</v>
      </c>
    </row>
    <row r="184" spans="1:9" ht="18.75">
      <c r="A184" s="125"/>
      <c r="B184" s="128"/>
      <c r="C184" s="131"/>
      <c r="D184" s="136"/>
      <c r="E184" s="134"/>
      <c r="F184" s="88" t="s">
        <v>34</v>
      </c>
      <c r="G184" s="19"/>
      <c r="H184" s="32" t="s">
        <v>49</v>
      </c>
      <c r="I184" s="87" t="s">
        <v>49</v>
      </c>
    </row>
    <row r="185" spans="1:9" ht="18.75">
      <c r="A185" s="125"/>
      <c r="B185" s="128"/>
      <c r="C185" s="131"/>
      <c r="D185" s="136"/>
      <c r="E185" s="134"/>
      <c r="F185" s="88" t="s">
        <v>35</v>
      </c>
      <c r="G185" s="19"/>
      <c r="H185" s="32" t="s">
        <v>49</v>
      </c>
      <c r="I185" s="87" t="s">
        <v>49</v>
      </c>
    </row>
    <row r="186" spans="1:9" ht="18.75">
      <c r="A186" s="125"/>
      <c r="B186" s="128"/>
      <c r="C186" s="131"/>
      <c r="D186" s="136"/>
      <c r="E186" s="134"/>
      <c r="F186" s="88" t="s">
        <v>36</v>
      </c>
      <c r="G186" s="19"/>
      <c r="H186" s="32" t="s">
        <v>49</v>
      </c>
      <c r="I186" s="87" t="s">
        <v>49</v>
      </c>
    </row>
    <row r="187" spans="1:9" ht="18.75">
      <c r="A187" s="126"/>
      <c r="B187" s="129"/>
      <c r="C187" s="132"/>
      <c r="D187" s="137"/>
      <c r="E187" s="135"/>
      <c r="F187" s="88" t="s">
        <v>37</v>
      </c>
      <c r="G187" s="19"/>
      <c r="H187" s="32" t="s">
        <v>49</v>
      </c>
      <c r="I187" s="87" t="s">
        <v>49</v>
      </c>
    </row>
    <row r="188" spans="1:9" ht="18.75">
      <c r="A188" s="124" t="s">
        <v>122</v>
      </c>
      <c r="B188" s="127" t="s">
        <v>377</v>
      </c>
      <c r="C188" s="130" t="s">
        <v>156</v>
      </c>
      <c r="D188" s="133" t="s">
        <v>42</v>
      </c>
      <c r="E188" s="133" t="s">
        <v>43</v>
      </c>
      <c r="F188" s="88" t="s">
        <v>26</v>
      </c>
      <c r="G188" s="19">
        <f>SUM(G189:G193)</f>
        <v>4939.7</v>
      </c>
      <c r="H188" s="32" t="s">
        <v>49</v>
      </c>
      <c r="I188" s="87" t="s">
        <v>49</v>
      </c>
    </row>
    <row r="189" spans="1:9" ht="18.75">
      <c r="A189" s="125"/>
      <c r="B189" s="128"/>
      <c r="C189" s="131"/>
      <c r="D189" s="134"/>
      <c r="E189" s="134"/>
      <c r="F189" s="88" t="s">
        <v>33</v>
      </c>
      <c r="G189" s="19">
        <v>4939.7</v>
      </c>
      <c r="H189" s="32" t="s">
        <v>49</v>
      </c>
      <c r="I189" s="87" t="s">
        <v>49</v>
      </c>
    </row>
    <row r="190" spans="1:9" ht="18.75">
      <c r="A190" s="125"/>
      <c r="B190" s="128"/>
      <c r="C190" s="131"/>
      <c r="D190" s="134"/>
      <c r="E190" s="134"/>
      <c r="F190" s="88" t="s">
        <v>34</v>
      </c>
      <c r="G190" s="19"/>
      <c r="H190" s="32" t="s">
        <v>49</v>
      </c>
      <c r="I190" s="87" t="s">
        <v>49</v>
      </c>
    </row>
    <row r="191" spans="1:9" ht="18.75">
      <c r="A191" s="125"/>
      <c r="B191" s="128"/>
      <c r="C191" s="131"/>
      <c r="D191" s="134"/>
      <c r="E191" s="134"/>
      <c r="F191" s="88" t="s">
        <v>35</v>
      </c>
      <c r="G191" s="19"/>
      <c r="H191" s="32" t="s">
        <v>49</v>
      </c>
      <c r="I191" s="87" t="s">
        <v>49</v>
      </c>
    </row>
    <row r="192" spans="1:9" ht="18.75">
      <c r="A192" s="125"/>
      <c r="B192" s="128"/>
      <c r="C192" s="131"/>
      <c r="D192" s="134"/>
      <c r="E192" s="134"/>
      <c r="F192" s="88" t="s">
        <v>36</v>
      </c>
      <c r="G192" s="19"/>
      <c r="H192" s="32" t="s">
        <v>49</v>
      </c>
      <c r="I192" s="87" t="s">
        <v>49</v>
      </c>
    </row>
    <row r="193" spans="1:9" ht="18.75">
      <c r="A193" s="126"/>
      <c r="B193" s="129"/>
      <c r="C193" s="132"/>
      <c r="D193" s="135"/>
      <c r="E193" s="135"/>
      <c r="F193" s="88" t="s">
        <v>37</v>
      </c>
      <c r="G193" s="19"/>
      <c r="H193" s="32" t="s">
        <v>49</v>
      </c>
      <c r="I193" s="87" t="s">
        <v>49</v>
      </c>
    </row>
    <row r="194" spans="1:9" ht="18.75" customHeight="1">
      <c r="A194" s="124" t="s">
        <v>124</v>
      </c>
      <c r="B194" s="127" t="s">
        <v>378</v>
      </c>
      <c r="C194" s="130" t="s">
        <v>156</v>
      </c>
      <c r="D194" s="133" t="s">
        <v>42</v>
      </c>
      <c r="E194" s="133" t="s">
        <v>43</v>
      </c>
      <c r="F194" s="88" t="s">
        <v>26</v>
      </c>
      <c r="G194" s="19">
        <f>SUM(G195:G199)</f>
        <v>3483.6</v>
      </c>
      <c r="H194" s="32" t="s">
        <v>49</v>
      </c>
      <c r="I194" s="87" t="s">
        <v>49</v>
      </c>
    </row>
    <row r="195" spans="1:9" ht="18.75">
      <c r="A195" s="125"/>
      <c r="B195" s="128"/>
      <c r="C195" s="131"/>
      <c r="D195" s="134"/>
      <c r="E195" s="134"/>
      <c r="F195" s="88" t="s">
        <v>33</v>
      </c>
      <c r="G195" s="19">
        <v>3483.6</v>
      </c>
      <c r="H195" s="32" t="s">
        <v>49</v>
      </c>
      <c r="I195" s="87" t="s">
        <v>49</v>
      </c>
    </row>
    <row r="196" spans="1:9" ht="18.75">
      <c r="A196" s="125"/>
      <c r="B196" s="128"/>
      <c r="C196" s="131"/>
      <c r="D196" s="134"/>
      <c r="E196" s="134"/>
      <c r="F196" s="88" t="s">
        <v>34</v>
      </c>
      <c r="G196" s="19"/>
      <c r="H196" s="32" t="s">
        <v>49</v>
      </c>
      <c r="I196" s="87" t="s">
        <v>49</v>
      </c>
    </row>
    <row r="197" spans="1:9" ht="18.75">
      <c r="A197" s="125"/>
      <c r="B197" s="128"/>
      <c r="C197" s="131"/>
      <c r="D197" s="134"/>
      <c r="E197" s="134"/>
      <c r="F197" s="88" t="s">
        <v>35</v>
      </c>
      <c r="G197" s="19"/>
      <c r="H197" s="32" t="s">
        <v>49</v>
      </c>
      <c r="I197" s="87" t="s">
        <v>49</v>
      </c>
    </row>
    <row r="198" spans="1:9" ht="18.75">
      <c r="A198" s="125"/>
      <c r="B198" s="128"/>
      <c r="C198" s="131"/>
      <c r="D198" s="134"/>
      <c r="E198" s="134"/>
      <c r="F198" s="88" t="s">
        <v>36</v>
      </c>
      <c r="G198" s="19"/>
      <c r="H198" s="32" t="s">
        <v>49</v>
      </c>
      <c r="I198" s="87" t="s">
        <v>49</v>
      </c>
    </row>
    <row r="199" spans="1:9" ht="18.75">
      <c r="A199" s="126"/>
      <c r="B199" s="129"/>
      <c r="C199" s="132"/>
      <c r="D199" s="135"/>
      <c r="E199" s="135"/>
      <c r="F199" s="88" t="s">
        <v>37</v>
      </c>
      <c r="G199" s="19"/>
      <c r="H199" s="32" t="s">
        <v>49</v>
      </c>
      <c r="I199" s="87" t="s">
        <v>49</v>
      </c>
    </row>
    <row r="200" spans="1:9" ht="18.75">
      <c r="A200" s="124" t="s">
        <v>127</v>
      </c>
      <c r="B200" s="127" t="s">
        <v>379</v>
      </c>
      <c r="C200" s="130" t="s">
        <v>156</v>
      </c>
      <c r="D200" s="133" t="s">
        <v>42</v>
      </c>
      <c r="E200" s="133" t="s">
        <v>43</v>
      </c>
      <c r="F200" s="88" t="s">
        <v>26</v>
      </c>
      <c r="G200" s="19">
        <f>SUM(G201:G205)</f>
        <v>2127.3</v>
      </c>
      <c r="H200" s="32" t="s">
        <v>49</v>
      </c>
      <c r="I200" s="87" t="s">
        <v>49</v>
      </c>
    </row>
    <row r="201" spans="1:9" ht="18.75">
      <c r="A201" s="125"/>
      <c r="B201" s="128"/>
      <c r="C201" s="131"/>
      <c r="D201" s="134"/>
      <c r="E201" s="134"/>
      <c r="F201" s="88" t="s">
        <v>33</v>
      </c>
      <c r="G201" s="19">
        <v>2127.3</v>
      </c>
      <c r="H201" s="32" t="s">
        <v>49</v>
      </c>
      <c r="I201" s="87" t="s">
        <v>49</v>
      </c>
    </row>
    <row r="202" spans="1:9" ht="18.75">
      <c r="A202" s="125"/>
      <c r="B202" s="128"/>
      <c r="C202" s="131"/>
      <c r="D202" s="134"/>
      <c r="E202" s="134"/>
      <c r="F202" s="88" t="s">
        <v>34</v>
      </c>
      <c r="G202" s="19"/>
      <c r="H202" s="32" t="s">
        <v>49</v>
      </c>
      <c r="I202" s="87" t="s">
        <v>49</v>
      </c>
    </row>
    <row r="203" spans="1:9" ht="18.75">
      <c r="A203" s="125"/>
      <c r="B203" s="128"/>
      <c r="C203" s="131"/>
      <c r="D203" s="134"/>
      <c r="E203" s="134"/>
      <c r="F203" s="88" t="s">
        <v>35</v>
      </c>
      <c r="G203" s="19"/>
      <c r="H203" s="32" t="s">
        <v>49</v>
      </c>
      <c r="I203" s="87" t="s">
        <v>49</v>
      </c>
    </row>
    <row r="204" spans="1:9" ht="18.75">
      <c r="A204" s="125"/>
      <c r="B204" s="128"/>
      <c r="C204" s="131"/>
      <c r="D204" s="134"/>
      <c r="E204" s="134"/>
      <c r="F204" s="88" t="s">
        <v>36</v>
      </c>
      <c r="G204" s="19"/>
      <c r="H204" s="32" t="s">
        <v>49</v>
      </c>
      <c r="I204" s="87" t="s">
        <v>49</v>
      </c>
    </row>
    <row r="205" spans="1:9" ht="18.75">
      <c r="A205" s="126"/>
      <c r="B205" s="129"/>
      <c r="C205" s="132"/>
      <c r="D205" s="135"/>
      <c r="E205" s="135"/>
      <c r="F205" s="88" t="s">
        <v>37</v>
      </c>
      <c r="G205" s="19"/>
      <c r="H205" s="32" t="s">
        <v>49</v>
      </c>
      <c r="I205" s="87" t="s">
        <v>49</v>
      </c>
    </row>
    <row r="206" spans="1:9" ht="18.75" customHeight="1">
      <c r="A206" s="152" t="s">
        <v>131</v>
      </c>
      <c r="B206" s="154" t="s">
        <v>361</v>
      </c>
      <c r="C206" s="152" t="s">
        <v>24</v>
      </c>
      <c r="D206" s="155" t="s">
        <v>42</v>
      </c>
      <c r="E206" s="156" t="s">
        <v>43</v>
      </c>
      <c r="F206" s="44" t="s">
        <v>26</v>
      </c>
      <c r="G206" s="19">
        <f>G207+G208+G209</f>
        <v>0</v>
      </c>
      <c r="H206" s="32" t="s">
        <v>45</v>
      </c>
      <c r="I206" s="43" t="s">
        <v>45</v>
      </c>
    </row>
    <row r="207" spans="1:9" ht="18.75">
      <c r="A207" s="152"/>
      <c r="B207" s="154"/>
      <c r="C207" s="152"/>
      <c r="D207" s="155"/>
      <c r="E207" s="156"/>
      <c r="F207" s="44" t="s">
        <v>33</v>
      </c>
      <c r="G207" s="19">
        <v>0</v>
      </c>
      <c r="H207" s="32" t="s">
        <v>45</v>
      </c>
      <c r="I207" s="43" t="s">
        <v>45</v>
      </c>
    </row>
    <row r="208" spans="1:9" ht="18.75">
      <c r="A208" s="152"/>
      <c r="B208" s="154"/>
      <c r="C208" s="152"/>
      <c r="D208" s="155"/>
      <c r="E208" s="156"/>
      <c r="F208" s="44" t="s">
        <v>34</v>
      </c>
      <c r="G208" s="19">
        <v>0</v>
      </c>
      <c r="H208" s="32" t="s">
        <v>45</v>
      </c>
      <c r="I208" s="43" t="s">
        <v>45</v>
      </c>
    </row>
    <row r="209" spans="1:9" ht="18.75">
      <c r="A209" s="152"/>
      <c r="B209" s="154"/>
      <c r="C209" s="152"/>
      <c r="D209" s="155"/>
      <c r="E209" s="156"/>
      <c r="F209" s="44" t="s">
        <v>35</v>
      </c>
      <c r="G209" s="19">
        <v>0</v>
      </c>
      <c r="H209" s="32" t="s">
        <v>45</v>
      </c>
      <c r="I209" s="43" t="s">
        <v>45</v>
      </c>
    </row>
    <row r="210" spans="1:9" ht="18.75">
      <c r="A210" s="152"/>
      <c r="B210" s="154"/>
      <c r="C210" s="152"/>
      <c r="D210" s="155"/>
      <c r="E210" s="156"/>
      <c r="F210" s="44" t="s">
        <v>36</v>
      </c>
      <c r="G210" s="19">
        <v>0</v>
      </c>
      <c r="H210" s="32" t="s">
        <v>45</v>
      </c>
      <c r="I210" s="43" t="s">
        <v>45</v>
      </c>
    </row>
    <row r="211" spans="1:9" ht="18.75">
      <c r="A211" s="152"/>
      <c r="B211" s="154"/>
      <c r="C211" s="152"/>
      <c r="D211" s="155"/>
      <c r="E211" s="156"/>
      <c r="F211" s="44" t="s">
        <v>37</v>
      </c>
      <c r="G211" s="19">
        <v>0</v>
      </c>
      <c r="H211" s="32" t="s">
        <v>45</v>
      </c>
      <c r="I211" s="43" t="s">
        <v>45</v>
      </c>
    </row>
    <row r="212" spans="1:9" ht="18.75">
      <c r="A212" s="152" t="s">
        <v>139</v>
      </c>
      <c r="B212" s="154" t="s">
        <v>362</v>
      </c>
      <c r="C212" s="152" t="s">
        <v>24</v>
      </c>
      <c r="D212" s="155" t="s">
        <v>42</v>
      </c>
      <c r="E212" s="156" t="s">
        <v>43</v>
      </c>
      <c r="F212" s="44" t="s">
        <v>26</v>
      </c>
      <c r="G212" s="19">
        <f>G213+G214</f>
        <v>700</v>
      </c>
      <c r="H212" s="32" t="s">
        <v>45</v>
      </c>
      <c r="I212" s="43" t="s">
        <v>45</v>
      </c>
    </row>
    <row r="213" spans="1:9" ht="18.75">
      <c r="A213" s="152"/>
      <c r="B213" s="154"/>
      <c r="C213" s="152"/>
      <c r="D213" s="155"/>
      <c r="E213" s="156"/>
      <c r="F213" s="44" t="s">
        <v>33</v>
      </c>
      <c r="G213" s="19">
        <v>49</v>
      </c>
      <c r="H213" s="32" t="s">
        <v>45</v>
      </c>
      <c r="I213" s="43" t="s">
        <v>45</v>
      </c>
    </row>
    <row r="214" spans="1:9" ht="18.75">
      <c r="A214" s="152"/>
      <c r="B214" s="154"/>
      <c r="C214" s="152"/>
      <c r="D214" s="155"/>
      <c r="E214" s="156"/>
      <c r="F214" s="44" t="s">
        <v>34</v>
      </c>
      <c r="G214" s="19">
        <f>G220</f>
        <v>651</v>
      </c>
      <c r="H214" s="32" t="s">
        <v>45</v>
      </c>
      <c r="I214" s="43" t="s">
        <v>45</v>
      </c>
    </row>
    <row r="215" spans="1:9" ht="18.75">
      <c r="A215" s="152"/>
      <c r="B215" s="154"/>
      <c r="C215" s="152"/>
      <c r="D215" s="155"/>
      <c r="E215" s="156"/>
      <c r="F215" s="44" t="s">
        <v>35</v>
      </c>
      <c r="G215" s="19">
        <v>0</v>
      </c>
      <c r="H215" s="32" t="s">
        <v>45</v>
      </c>
      <c r="I215" s="43" t="s">
        <v>45</v>
      </c>
    </row>
    <row r="216" spans="1:9" ht="18.75">
      <c r="A216" s="152"/>
      <c r="B216" s="154"/>
      <c r="C216" s="152"/>
      <c r="D216" s="155"/>
      <c r="E216" s="156"/>
      <c r="F216" s="44" t="s">
        <v>36</v>
      </c>
      <c r="G216" s="19">
        <v>0</v>
      </c>
      <c r="H216" s="32" t="s">
        <v>45</v>
      </c>
      <c r="I216" s="43" t="s">
        <v>45</v>
      </c>
    </row>
    <row r="217" spans="1:9" ht="18.75">
      <c r="A217" s="152"/>
      <c r="B217" s="154"/>
      <c r="C217" s="152"/>
      <c r="D217" s="155"/>
      <c r="E217" s="156"/>
      <c r="F217" s="44" t="s">
        <v>37</v>
      </c>
      <c r="G217" s="19">
        <v>0</v>
      </c>
      <c r="H217" s="32" t="s">
        <v>45</v>
      </c>
      <c r="I217" s="43" t="s">
        <v>45</v>
      </c>
    </row>
    <row r="218" spans="1:9" ht="18.75">
      <c r="A218" s="130" t="s">
        <v>141</v>
      </c>
      <c r="B218" s="153" t="s">
        <v>352</v>
      </c>
      <c r="C218" s="130" t="s">
        <v>70</v>
      </c>
      <c r="D218" s="150" t="s">
        <v>42</v>
      </c>
      <c r="E218" s="151" t="s">
        <v>43</v>
      </c>
      <c r="F218" s="75" t="s">
        <v>26</v>
      </c>
      <c r="G218" s="19">
        <f>G219+G220</f>
        <v>700</v>
      </c>
      <c r="H218" s="32" t="s">
        <v>49</v>
      </c>
      <c r="I218" s="71" t="s">
        <v>49</v>
      </c>
    </row>
    <row r="219" spans="1:9" ht="18.75">
      <c r="A219" s="125"/>
      <c r="B219" s="140"/>
      <c r="C219" s="125"/>
      <c r="D219" s="136"/>
      <c r="E219" s="136"/>
      <c r="F219" s="75" t="s">
        <v>33</v>
      </c>
      <c r="G219" s="19">
        <v>49</v>
      </c>
      <c r="H219" s="32" t="s">
        <v>49</v>
      </c>
      <c r="I219" s="71" t="s">
        <v>49</v>
      </c>
    </row>
    <row r="220" spans="1:9" ht="18.75">
      <c r="A220" s="125"/>
      <c r="B220" s="140"/>
      <c r="C220" s="125"/>
      <c r="D220" s="136"/>
      <c r="E220" s="136"/>
      <c r="F220" s="75" t="s">
        <v>34</v>
      </c>
      <c r="G220" s="19">
        <v>651</v>
      </c>
      <c r="H220" s="32" t="s">
        <v>49</v>
      </c>
      <c r="I220" s="71" t="s">
        <v>49</v>
      </c>
    </row>
    <row r="221" spans="1:9" ht="18.75">
      <c r="A221" s="125"/>
      <c r="B221" s="140"/>
      <c r="C221" s="125"/>
      <c r="D221" s="136"/>
      <c r="E221" s="136"/>
      <c r="F221" s="75" t="s">
        <v>35</v>
      </c>
      <c r="G221" s="19"/>
      <c r="H221" s="32" t="s">
        <v>49</v>
      </c>
      <c r="I221" s="71" t="s">
        <v>49</v>
      </c>
    </row>
    <row r="222" spans="1:9" ht="18.75">
      <c r="A222" s="125"/>
      <c r="B222" s="140"/>
      <c r="C222" s="125"/>
      <c r="D222" s="136"/>
      <c r="E222" s="136"/>
      <c r="F222" s="75" t="s">
        <v>36</v>
      </c>
      <c r="G222" s="19"/>
      <c r="H222" s="32" t="s">
        <v>49</v>
      </c>
      <c r="I222" s="71" t="s">
        <v>49</v>
      </c>
    </row>
    <row r="223" spans="1:9" ht="18.75">
      <c r="A223" s="126"/>
      <c r="B223" s="141"/>
      <c r="C223" s="126"/>
      <c r="D223" s="137"/>
      <c r="E223" s="137"/>
      <c r="F223" s="75" t="s">
        <v>37</v>
      </c>
      <c r="G223" s="19"/>
      <c r="H223" s="32" t="s">
        <v>49</v>
      </c>
      <c r="I223" s="71" t="s">
        <v>49</v>
      </c>
    </row>
    <row r="224" spans="1:9" ht="18.75">
      <c r="A224" s="152" t="s">
        <v>148</v>
      </c>
      <c r="B224" s="154" t="s">
        <v>363</v>
      </c>
      <c r="C224" s="152" t="s">
        <v>24</v>
      </c>
      <c r="D224" s="155" t="s">
        <v>42</v>
      </c>
      <c r="E224" s="156" t="s">
        <v>43</v>
      </c>
      <c r="F224" s="44" t="s">
        <v>26</v>
      </c>
      <c r="G224" s="19">
        <f>G225+G226+G227</f>
        <v>2543.5</v>
      </c>
      <c r="H224" s="32" t="s">
        <v>45</v>
      </c>
      <c r="I224" s="43" t="s">
        <v>45</v>
      </c>
    </row>
    <row r="225" spans="1:9" ht="18.75">
      <c r="A225" s="152"/>
      <c r="B225" s="154"/>
      <c r="C225" s="152"/>
      <c r="D225" s="155"/>
      <c r="E225" s="156"/>
      <c r="F225" s="44" t="s">
        <v>33</v>
      </c>
      <c r="G225" s="19">
        <v>178.1</v>
      </c>
      <c r="H225" s="32" t="s">
        <v>45</v>
      </c>
      <c r="I225" s="43" t="s">
        <v>45</v>
      </c>
    </row>
    <row r="226" spans="1:9" ht="18.75">
      <c r="A226" s="152"/>
      <c r="B226" s="154"/>
      <c r="C226" s="152"/>
      <c r="D226" s="155"/>
      <c r="E226" s="156"/>
      <c r="F226" s="44" t="s">
        <v>34</v>
      </c>
      <c r="G226" s="19">
        <v>2365.4</v>
      </c>
      <c r="H226" s="32" t="s">
        <v>45</v>
      </c>
      <c r="I226" s="43" t="s">
        <v>45</v>
      </c>
    </row>
    <row r="227" spans="1:9" ht="18.75">
      <c r="A227" s="152"/>
      <c r="B227" s="154"/>
      <c r="C227" s="152"/>
      <c r="D227" s="155"/>
      <c r="E227" s="156"/>
      <c r="F227" s="44" t="s">
        <v>35</v>
      </c>
      <c r="G227" s="19">
        <v>0</v>
      </c>
      <c r="H227" s="32" t="s">
        <v>45</v>
      </c>
      <c r="I227" s="43" t="s">
        <v>45</v>
      </c>
    </row>
    <row r="228" spans="1:9" ht="18.75">
      <c r="A228" s="152"/>
      <c r="B228" s="154"/>
      <c r="C228" s="152"/>
      <c r="D228" s="155"/>
      <c r="E228" s="156"/>
      <c r="F228" s="44" t="s">
        <v>36</v>
      </c>
      <c r="G228" s="19">
        <v>0</v>
      </c>
      <c r="H228" s="32" t="s">
        <v>45</v>
      </c>
      <c r="I228" s="43" t="s">
        <v>45</v>
      </c>
    </row>
    <row r="229" spans="1:9" ht="18.75">
      <c r="A229" s="152"/>
      <c r="B229" s="154"/>
      <c r="C229" s="152"/>
      <c r="D229" s="155"/>
      <c r="E229" s="156"/>
      <c r="F229" s="44" t="s">
        <v>37</v>
      </c>
      <c r="G229" s="19">
        <v>0</v>
      </c>
      <c r="H229" s="32" t="s">
        <v>45</v>
      </c>
      <c r="I229" s="43" t="s">
        <v>45</v>
      </c>
    </row>
    <row r="230" spans="1:9" ht="18.75" customHeight="1">
      <c r="A230" s="130" t="s">
        <v>287</v>
      </c>
      <c r="B230" s="154" t="s">
        <v>354</v>
      </c>
      <c r="C230" s="152" t="s">
        <v>24</v>
      </c>
      <c r="D230" s="155" t="s">
        <v>168</v>
      </c>
      <c r="E230" s="156" t="s">
        <v>64</v>
      </c>
      <c r="F230" s="44" t="s">
        <v>26</v>
      </c>
      <c r="G230" s="19">
        <f>G231+G232+G233</f>
        <v>2543.5</v>
      </c>
      <c r="H230" s="176" t="s">
        <v>315</v>
      </c>
      <c r="I230" s="172">
        <v>0.74</v>
      </c>
    </row>
    <row r="231" spans="1:9" ht="18.75">
      <c r="A231" s="174"/>
      <c r="B231" s="154"/>
      <c r="C231" s="152"/>
      <c r="D231" s="155"/>
      <c r="E231" s="156"/>
      <c r="F231" s="44" t="s">
        <v>33</v>
      </c>
      <c r="G231" s="19">
        <v>178.1</v>
      </c>
      <c r="H231" s="177"/>
      <c r="I231" s="173"/>
    </row>
    <row r="232" spans="1:9" ht="18.75">
      <c r="A232" s="174"/>
      <c r="B232" s="154"/>
      <c r="C232" s="152"/>
      <c r="D232" s="155"/>
      <c r="E232" s="156"/>
      <c r="F232" s="44" t="s">
        <v>34</v>
      </c>
      <c r="G232" s="19">
        <v>2365.4</v>
      </c>
      <c r="H232" s="178"/>
      <c r="I232" s="183"/>
    </row>
    <row r="233" spans="1:9" ht="18.75">
      <c r="A233" s="174"/>
      <c r="B233" s="154"/>
      <c r="C233" s="152"/>
      <c r="D233" s="155"/>
      <c r="E233" s="156"/>
      <c r="F233" s="44" t="s">
        <v>35</v>
      </c>
      <c r="G233" s="19">
        <v>0</v>
      </c>
      <c r="H233" s="43" t="s">
        <v>49</v>
      </c>
      <c r="I233" s="49" t="s">
        <v>49</v>
      </c>
    </row>
    <row r="234" spans="1:9" ht="18.75">
      <c r="A234" s="174"/>
      <c r="B234" s="154"/>
      <c r="C234" s="152"/>
      <c r="D234" s="155"/>
      <c r="E234" s="156"/>
      <c r="F234" s="44" t="s">
        <v>36</v>
      </c>
      <c r="G234" s="19">
        <v>0</v>
      </c>
      <c r="H234" s="43" t="s">
        <v>49</v>
      </c>
      <c r="I234" s="49" t="s">
        <v>49</v>
      </c>
    </row>
    <row r="235" spans="1:9" ht="18.75">
      <c r="A235" s="175"/>
      <c r="B235" s="154"/>
      <c r="C235" s="152"/>
      <c r="D235" s="155"/>
      <c r="E235" s="156"/>
      <c r="F235" s="44" t="s">
        <v>37</v>
      </c>
      <c r="G235" s="19">
        <v>0</v>
      </c>
      <c r="H235" s="43" t="s">
        <v>49</v>
      </c>
      <c r="I235" s="49" t="s">
        <v>49</v>
      </c>
    </row>
    <row r="236" spans="1:9" ht="18.75" customHeight="1">
      <c r="A236" s="72"/>
      <c r="B236" s="154" t="s">
        <v>166</v>
      </c>
      <c r="C236" s="152" t="s">
        <v>24</v>
      </c>
      <c r="D236" s="150" t="s">
        <v>168</v>
      </c>
      <c r="E236" s="151" t="s">
        <v>64</v>
      </c>
      <c r="F236" s="75" t="s">
        <v>26</v>
      </c>
      <c r="G236" s="19">
        <f>G237+G238</f>
        <v>0</v>
      </c>
      <c r="H236" s="71" t="s">
        <v>49</v>
      </c>
      <c r="I236" s="82" t="s">
        <v>49</v>
      </c>
    </row>
    <row r="237" spans="1:9" ht="18.75">
      <c r="A237" s="72"/>
      <c r="B237" s="154"/>
      <c r="C237" s="152"/>
      <c r="D237" s="136"/>
      <c r="E237" s="136"/>
      <c r="F237" s="75" t="s">
        <v>33</v>
      </c>
      <c r="G237" s="19">
        <v>0</v>
      </c>
      <c r="H237" s="71" t="s">
        <v>49</v>
      </c>
      <c r="I237" s="82" t="s">
        <v>49</v>
      </c>
    </row>
    <row r="238" spans="1:9" ht="18.75">
      <c r="A238" s="72" t="s">
        <v>171</v>
      </c>
      <c r="B238" s="154"/>
      <c r="C238" s="152"/>
      <c r="D238" s="136"/>
      <c r="E238" s="136"/>
      <c r="F238" s="75" t="s">
        <v>34</v>
      </c>
      <c r="G238" s="19">
        <v>0</v>
      </c>
      <c r="H238" s="71" t="s">
        <v>49</v>
      </c>
      <c r="I238" s="82" t="s">
        <v>49</v>
      </c>
    </row>
    <row r="239" spans="1:9" ht="18.75">
      <c r="A239" s="72"/>
      <c r="B239" s="154"/>
      <c r="C239" s="152"/>
      <c r="D239" s="136"/>
      <c r="E239" s="136"/>
      <c r="F239" s="75" t="s">
        <v>35</v>
      </c>
      <c r="G239" s="19"/>
      <c r="H239" s="71" t="s">
        <v>49</v>
      </c>
      <c r="I239" s="82" t="s">
        <v>49</v>
      </c>
    </row>
    <row r="240" spans="1:9" ht="18.75">
      <c r="A240" s="72"/>
      <c r="B240" s="154"/>
      <c r="C240" s="152"/>
      <c r="D240" s="136"/>
      <c r="E240" s="136"/>
      <c r="F240" s="75" t="s">
        <v>36</v>
      </c>
      <c r="G240" s="19"/>
      <c r="H240" s="71" t="s">
        <v>49</v>
      </c>
      <c r="I240" s="82" t="s">
        <v>49</v>
      </c>
    </row>
    <row r="241" spans="1:9" ht="18.75">
      <c r="A241" s="72"/>
      <c r="B241" s="154"/>
      <c r="C241" s="152"/>
      <c r="D241" s="137"/>
      <c r="E241" s="137"/>
      <c r="F241" s="75" t="s">
        <v>37</v>
      </c>
      <c r="G241" s="19"/>
      <c r="H241" s="71" t="s">
        <v>49</v>
      </c>
      <c r="I241" s="82" t="s">
        <v>49</v>
      </c>
    </row>
    <row r="242" spans="1:9" ht="18.75">
      <c r="A242" s="130" t="s">
        <v>261</v>
      </c>
      <c r="B242" s="153" t="s">
        <v>364</v>
      </c>
      <c r="C242" s="152" t="s">
        <v>24</v>
      </c>
      <c r="D242" s="155" t="s">
        <v>42</v>
      </c>
      <c r="E242" s="156" t="s">
        <v>43</v>
      </c>
      <c r="F242" s="44" t="s">
        <v>26</v>
      </c>
      <c r="G242" s="19">
        <f>G243+G244</f>
        <v>0</v>
      </c>
      <c r="H242" s="32" t="s">
        <v>45</v>
      </c>
      <c r="I242" s="32" t="s">
        <v>45</v>
      </c>
    </row>
    <row r="243" spans="1:9" ht="18.75">
      <c r="A243" s="174"/>
      <c r="B243" s="191"/>
      <c r="C243" s="152"/>
      <c r="D243" s="155"/>
      <c r="E243" s="156"/>
      <c r="F243" s="44" t="s">
        <v>33</v>
      </c>
      <c r="G243" s="19">
        <v>0</v>
      </c>
      <c r="H243" s="32" t="s">
        <v>45</v>
      </c>
      <c r="I243" s="32" t="s">
        <v>45</v>
      </c>
    </row>
    <row r="244" spans="1:9" ht="18.75">
      <c r="A244" s="174"/>
      <c r="B244" s="191"/>
      <c r="C244" s="152"/>
      <c r="D244" s="155"/>
      <c r="E244" s="156"/>
      <c r="F244" s="44" t="s">
        <v>34</v>
      </c>
      <c r="G244" s="19">
        <v>0</v>
      </c>
      <c r="H244" s="32" t="s">
        <v>45</v>
      </c>
      <c r="I244" s="32" t="s">
        <v>45</v>
      </c>
    </row>
    <row r="245" spans="1:9" ht="18.75">
      <c r="A245" s="174"/>
      <c r="B245" s="191"/>
      <c r="C245" s="152"/>
      <c r="D245" s="155"/>
      <c r="E245" s="156"/>
      <c r="F245" s="44" t="s">
        <v>35</v>
      </c>
      <c r="G245" s="19">
        <v>0</v>
      </c>
      <c r="H245" s="32" t="s">
        <v>45</v>
      </c>
      <c r="I245" s="32" t="s">
        <v>45</v>
      </c>
    </row>
    <row r="246" spans="1:9" ht="18.75">
      <c r="A246" s="174"/>
      <c r="B246" s="191"/>
      <c r="C246" s="152"/>
      <c r="D246" s="155"/>
      <c r="E246" s="156"/>
      <c r="F246" s="44" t="s">
        <v>36</v>
      </c>
      <c r="G246" s="19">
        <v>0</v>
      </c>
      <c r="H246" s="32" t="s">
        <v>45</v>
      </c>
      <c r="I246" s="32" t="s">
        <v>45</v>
      </c>
    </row>
    <row r="247" spans="1:9" ht="18.75">
      <c r="A247" s="175"/>
      <c r="B247" s="192"/>
      <c r="C247" s="152"/>
      <c r="D247" s="155"/>
      <c r="E247" s="156"/>
      <c r="F247" s="44" t="s">
        <v>37</v>
      </c>
      <c r="G247" s="19">
        <v>0</v>
      </c>
      <c r="H247" s="32" t="s">
        <v>45</v>
      </c>
      <c r="I247" s="32" t="s">
        <v>45</v>
      </c>
    </row>
    <row r="248" spans="1:9" ht="20.25" customHeight="1">
      <c r="A248" s="130" t="s">
        <v>288</v>
      </c>
      <c r="B248" s="153" t="s">
        <v>310</v>
      </c>
      <c r="C248" s="152" t="s">
        <v>24</v>
      </c>
      <c r="D248" s="155" t="s">
        <v>42</v>
      </c>
      <c r="E248" s="156" t="s">
        <v>43</v>
      </c>
      <c r="F248" s="44" t="s">
        <v>26</v>
      </c>
      <c r="G248" s="19">
        <f>G249+G250+G251+G252+G253</f>
        <v>0</v>
      </c>
      <c r="H248" s="168" t="s">
        <v>314</v>
      </c>
      <c r="I248" s="172">
        <v>0.71</v>
      </c>
    </row>
    <row r="249" spans="1:9" ht="18.75">
      <c r="A249" s="174"/>
      <c r="B249" s="191"/>
      <c r="C249" s="152"/>
      <c r="D249" s="155"/>
      <c r="E249" s="156"/>
      <c r="F249" s="44" t="s">
        <v>33</v>
      </c>
      <c r="G249" s="19">
        <v>0</v>
      </c>
      <c r="H249" s="169"/>
      <c r="I249" s="174"/>
    </row>
    <row r="250" spans="1:9" ht="18.75">
      <c r="A250" s="174"/>
      <c r="B250" s="191"/>
      <c r="C250" s="152"/>
      <c r="D250" s="155"/>
      <c r="E250" s="156"/>
      <c r="F250" s="44" t="s">
        <v>34</v>
      </c>
      <c r="G250" s="19">
        <v>0</v>
      </c>
      <c r="H250" s="170"/>
      <c r="I250" s="175"/>
    </row>
    <row r="251" spans="1:9" ht="18.75">
      <c r="A251" s="174"/>
      <c r="B251" s="191"/>
      <c r="C251" s="152"/>
      <c r="D251" s="155"/>
      <c r="E251" s="156"/>
      <c r="F251" s="44" t="s">
        <v>35</v>
      </c>
      <c r="G251" s="19">
        <v>0</v>
      </c>
      <c r="H251" s="45" t="s">
        <v>49</v>
      </c>
      <c r="I251" s="45" t="s">
        <v>49</v>
      </c>
    </row>
    <row r="252" spans="1:9" ht="18.75">
      <c r="A252" s="174"/>
      <c r="B252" s="191"/>
      <c r="C252" s="152"/>
      <c r="D252" s="155"/>
      <c r="E252" s="156"/>
      <c r="F252" s="44" t="s">
        <v>36</v>
      </c>
      <c r="G252" s="19">
        <v>0</v>
      </c>
      <c r="H252" s="45" t="s">
        <v>49</v>
      </c>
      <c r="I252" s="45" t="s">
        <v>49</v>
      </c>
    </row>
    <row r="253" spans="1:9" ht="18.75">
      <c r="A253" s="175"/>
      <c r="B253" s="192"/>
      <c r="C253" s="152"/>
      <c r="D253" s="155"/>
      <c r="E253" s="156"/>
      <c r="F253" s="44" t="s">
        <v>37</v>
      </c>
      <c r="G253" s="19">
        <v>0</v>
      </c>
      <c r="H253" s="45" t="s">
        <v>49</v>
      </c>
      <c r="I253" s="45" t="s">
        <v>49</v>
      </c>
    </row>
    <row r="254" spans="1:9" ht="18.75" customHeight="1">
      <c r="A254" s="130" t="s">
        <v>311</v>
      </c>
      <c r="B254" s="153" t="s">
        <v>312</v>
      </c>
      <c r="C254" s="152" t="s">
        <v>24</v>
      </c>
      <c r="D254" s="155" t="s">
        <v>42</v>
      </c>
      <c r="E254" s="156" t="s">
        <v>43</v>
      </c>
      <c r="F254" s="44" t="s">
        <v>26</v>
      </c>
      <c r="G254" s="19">
        <v>0</v>
      </c>
      <c r="H254" s="168" t="s">
        <v>314</v>
      </c>
      <c r="I254" s="172">
        <v>0.71</v>
      </c>
    </row>
    <row r="255" spans="1:9" ht="18.75">
      <c r="A255" s="174"/>
      <c r="B255" s="191"/>
      <c r="C255" s="152"/>
      <c r="D255" s="155"/>
      <c r="E255" s="156"/>
      <c r="F255" s="44" t="s">
        <v>33</v>
      </c>
      <c r="G255" s="19">
        <v>0</v>
      </c>
      <c r="H255" s="169"/>
      <c r="I255" s="174"/>
    </row>
    <row r="256" spans="1:9" ht="18.75">
      <c r="A256" s="174"/>
      <c r="B256" s="191"/>
      <c r="C256" s="152"/>
      <c r="D256" s="155"/>
      <c r="E256" s="156"/>
      <c r="F256" s="44" t="s">
        <v>34</v>
      </c>
      <c r="G256" s="19">
        <v>0</v>
      </c>
      <c r="H256" s="170"/>
      <c r="I256" s="175"/>
    </row>
    <row r="257" spans="1:9" ht="18.75">
      <c r="A257" s="174"/>
      <c r="B257" s="191"/>
      <c r="C257" s="152"/>
      <c r="D257" s="155"/>
      <c r="E257" s="156"/>
      <c r="F257" s="44" t="s">
        <v>35</v>
      </c>
      <c r="G257" s="19">
        <v>0</v>
      </c>
      <c r="H257" s="45" t="s">
        <v>49</v>
      </c>
      <c r="I257" s="45" t="s">
        <v>49</v>
      </c>
    </row>
    <row r="258" spans="1:9" ht="18.75">
      <c r="A258" s="174"/>
      <c r="B258" s="191"/>
      <c r="C258" s="152"/>
      <c r="D258" s="155"/>
      <c r="E258" s="156"/>
      <c r="F258" s="44" t="s">
        <v>36</v>
      </c>
      <c r="G258" s="19">
        <v>0</v>
      </c>
      <c r="H258" s="45" t="s">
        <v>49</v>
      </c>
      <c r="I258" s="45" t="s">
        <v>49</v>
      </c>
    </row>
    <row r="259" spans="1:9" ht="18.75">
      <c r="A259" s="175"/>
      <c r="B259" s="192"/>
      <c r="C259" s="152"/>
      <c r="D259" s="155"/>
      <c r="E259" s="156"/>
      <c r="F259" s="44" t="s">
        <v>37</v>
      </c>
      <c r="G259" s="19">
        <v>0</v>
      </c>
      <c r="H259" s="45" t="s">
        <v>49</v>
      </c>
      <c r="I259" s="45" t="s">
        <v>49</v>
      </c>
    </row>
    <row r="260" spans="1:9" ht="18.75">
      <c r="A260" s="152" t="s">
        <v>289</v>
      </c>
      <c r="B260" s="154" t="s">
        <v>290</v>
      </c>
      <c r="C260" s="152" t="s">
        <v>24</v>
      </c>
      <c r="D260" s="155" t="s">
        <v>42</v>
      </c>
      <c r="E260" s="156" t="s">
        <v>43</v>
      </c>
      <c r="F260" s="44" t="s">
        <v>26</v>
      </c>
      <c r="G260" s="19">
        <f>G261+G262+G263</f>
        <v>0</v>
      </c>
      <c r="H260" s="32" t="s">
        <v>45</v>
      </c>
      <c r="I260" s="32" t="s">
        <v>45</v>
      </c>
    </row>
    <row r="261" spans="1:9" ht="18.75">
      <c r="A261" s="152"/>
      <c r="B261" s="154"/>
      <c r="C261" s="152"/>
      <c r="D261" s="155"/>
      <c r="E261" s="156"/>
      <c r="F261" s="44" t="s">
        <v>33</v>
      </c>
      <c r="G261" s="19">
        <v>0</v>
      </c>
      <c r="H261" s="32" t="s">
        <v>45</v>
      </c>
      <c r="I261" s="32" t="s">
        <v>45</v>
      </c>
    </row>
    <row r="262" spans="1:9" ht="18.75">
      <c r="A262" s="152"/>
      <c r="B262" s="154"/>
      <c r="C262" s="152"/>
      <c r="D262" s="155"/>
      <c r="E262" s="156"/>
      <c r="F262" s="44" t="s">
        <v>34</v>
      </c>
      <c r="G262" s="19">
        <v>0</v>
      </c>
      <c r="H262" s="32" t="s">
        <v>45</v>
      </c>
      <c r="I262" s="32" t="s">
        <v>45</v>
      </c>
    </row>
    <row r="263" spans="1:9" ht="18.75">
      <c r="A263" s="152"/>
      <c r="B263" s="154"/>
      <c r="C263" s="152"/>
      <c r="D263" s="155"/>
      <c r="E263" s="156"/>
      <c r="F263" s="44" t="s">
        <v>35</v>
      </c>
      <c r="G263" s="19">
        <v>0</v>
      </c>
      <c r="H263" s="32" t="s">
        <v>45</v>
      </c>
      <c r="I263" s="32" t="s">
        <v>45</v>
      </c>
    </row>
    <row r="264" spans="1:9" ht="18.75">
      <c r="A264" s="152"/>
      <c r="B264" s="154"/>
      <c r="C264" s="152"/>
      <c r="D264" s="155"/>
      <c r="E264" s="156"/>
      <c r="F264" s="44" t="s">
        <v>36</v>
      </c>
      <c r="G264" s="19">
        <v>0</v>
      </c>
      <c r="H264" s="32" t="s">
        <v>45</v>
      </c>
      <c r="I264" s="32" t="s">
        <v>45</v>
      </c>
    </row>
    <row r="265" spans="1:9" ht="18.75">
      <c r="A265" s="152"/>
      <c r="B265" s="154"/>
      <c r="C265" s="152"/>
      <c r="D265" s="155"/>
      <c r="E265" s="156"/>
      <c r="F265" s="44" t="s">
        <v>37</v>
      </c>
      <c r="G265" s="19">
        <v>0</v>
      </c>
      <c r="H265" s="32" t="s">
        <v>45</v>
      </c>
      <c r="I265" s="32" t="s">
        <v>45</v>
      </c>
    </row>
    <row r="266" spans="1:9" ht="18.75">
      <c r="A266" s="130" t="s">
        <v>291</v>
      </c>
      <c r="B266" s="153" t="s">
        <v>292</v>
      </c>
      <c r="C266" s="152" t="s">
        <v>24</v>
      </c>
      <c r="D266" s="155" t="s">
        <v>42</v>
      </c>
      <c r="E266" s="156" t="s">
        <v>43</v>
      </c>
      <c r="F266" s="44" t="s">
        <v>26</v>
      </c>
      <c r="G266" s="22">
        <f>G267+G268+G269</f>
        <v>0</v>
      </c>
      <c r="H266" s="168" t="s">
        <v>314</v>
      </c>
      <c r="I266" s="172">
        <v>0.71</v>
      </c>
    </row>
    <row r="267" spans="1:9" ht="18.75">
      <c r="A267" s="174"/>
      <c r="B267" s="191"/>
      <c r="C267" s="152"/>
      <c r="D267" s="155"/>
      <c r="E267" s="156"/>
      <c r="F267" s="44" t="s">
        <v>33</v>
      </c>
      <c r="G267" s="22">
        <v>0</v>
      </c>
      <c r="H267" s="169"/>
      <c r="I267" s="174"/>
    </row>
    <row r="268" spans="1:9" ht="18.75">
      <c r="A268" s="174"/>
      <c r="B268" s="191"/>
      <c r="C268" s="152"/>
      <c r="D268" s="155"/>
      <c r="E268" s="156"/>
      <c r="F268" s="44" t="s">
        <v>34</v>
      </c>
      <c r="G268" s="22">
        <v>0</v>
      </c>
      <c r="H268" s="170"/>
      <c r="I268" s="175"/>
    </row>
    <row r="269" spans="1:9" ht="18.75">
      <c r="A269" s="174"/>
      <c r="B269" s="191"/>
      <c r="C269" s="152"/>
      <c r="D269" s="155"/>
      <c r="E269" s="156"/>
      <c r="F269" s="44" t="s">
        <v>35</v>
      </c>
      <c r="G269" s="22">
        <v>0</v>
      </c>
      <c r="H269" s="32" t="s">
        <v>49</v>
      </c>
      <c r="I269" s="43" t="s">
        <v>49</v>
      </c>
    </row>
    <row r="270" spans="1:9" ht="18.75">
      <c r="A270" s="174"/>
      <c r="B270" s="191"/>
      <c r="C270" s="152"/>
      <c r="D270" s="155"/>
      <c r="E270" s="156"/>
      <c r="F270" s="44" t="s">
        <v>36</v>
      </c>
      <c r="G270" s="22">
        <v>0</v>
      </c>
      <c r="H270" s="32" t="s">
        <v>49</v>
      </c>
      <c r="I270" s="43" t="s">
        <v>49</v>
      </c>
    </row>
    <row r="271" spans="1:9" ht="18.75">
      <c r="A271" s="175"/>
      <c r="B271" s="192"/>
      <c r="C271" s="152"/>
      <c r="D271" s="155"/>
      <c r="E271" s="156"/>
      <c r="F271" s="44" t="s">
        <v>37</v>
      </c>
      <c r="G271" s="22">
        <v>0</v>
      </c>
      <c r="H271" s="32" t="s">
        <v>49</v>
      </c>
      <c r="I271" s="43" t="s">
        <v>49</v>
      </c>
    </row>
    <row r="272" spans="1:9" ht="18.75" customHeight="1">
      <c r="A272" s="152" t="s">
        <v>326</v>
      </c>
      <c r="B272" s="154" t="s">
        <v>330</v>
      </c>
      <c r="C272" s="152" t="s">
        <v>24</v>
      </c>
      <c r="D272" s="155" t="s">
        <v>42</v>
      </c>
      <c r="E272" s="156" t="s">
        <v>43</v>
      </c>
      <c r="F272" s="44" t="s">
        <v>26</v>
      </c>
      <c r="G272" s="19">
        <v>0</v>
      </c>
      <c r="H272" s="176" t="s">
        <v>316</v>
      </c>
      <c r="I272" s="172">
        <v>0.15</v>
      </c>
    </row>
    <row r="273" spans="1:9" ht="18.75">
      <c r="A273" s="152"/>
      <c r="B273" s="154"/>
      <c r="C273" s="152"/>
      <c r="D273" s="155"/>
      <c r="E273" s="156"/>
      <c r="F273" s="44" t="s">
        <v>33</v>
      </c>
      <c r="G273" s="19">
        <v>0</v>
      </c>
      <c r="H273" s="177"/>
      <c r="I273" s="173"/>
    </row>
    <row r="274" spans="1:9" ht="18.75">
      <c r="A274" s="152"/>
      <c r="B274" s="154"/>
      <c r="C274" s="152"/>
      <c r="D274" s="155"/>
      <c r="E274" s="156"/>
      <c r="F274" s="44" t="s">
        <v>34</v>
      </c>
      <c r="G274" s="19">
        <v>0</v>
      </c>
      <c r="H274" s="177"/>
      <c r="I274" s="173"/>
    </row>
    <row r="275" spans="1:9" ht="18.75">
      <c r="A275" s="152"/>
      <c r="B275" s="154"/>
      <c r="C275" s="152"/>
      <c r="D275" s="155"/>
      <c r="E275" s="156"/>
      <c r="F275" s="44" t="s">
        <v>35</v>
      </c>
      <c r="G275" s="19">
        <v>0</v>
      </c>
      <c r="H275" s="177"/>
      <c r="I275" s="173"/>
    </row>
    <row r="276" spans="1:9" ht="18.75">
      <c r="A276" s="152"/>
      <c r="B276" s="154"/>
      <c r="C276" s="152"/>
      <c r="D276" s="155"/>
      <c r="E276" s="156"/>
      <c r="F276" s="44" t="s">
        <v>36</v>
      </c>
      <c r="G276" s="19">
        <v>0</v>
      </c>
      <c r="H276" s="177"/>
      <c r="I276" s="173"/>
    </row>
    <row r="277" spans="1:9" ht="18.75">
      <c r="A277" s="152"/>
      <c r="B277" s="154"/>
      <c r="C277" s="152"/>
      <c r="D277" s="155"/>
      <c r="E277" s="156"/>
      <c r="F277" s="44" t="s">
        <v>37</v>
      </c>
      <c r="G277" s="19">
        <v>0</v>
      </c>
      <c r="H277" s="182"/>
      <c r="I277" s="132"/>
    </row>
    <row r="278" spans="1:9" ht="18.75">
      <c r="A278" s="130" t="s">
        <v>329</v>
      </c>
      <c r="B278" s="153" t="s">
        <v>293</v>
      </c>
      <c r="C278" s="152" t="s">
        <v>24</v>
      </c>
      <c r="D278" s="150" t="s">
        <v>42</v>
      </c>
      <c r="E278" s="151" t="s">
        <v>43</v>
      </c>
      <c r="F278" s="44" t="s">
        <v>26</v>
      </c>
      <c r="G278" s="19">
        <f>G279+G280+G281</f>
        <v>0</v>
      </c>
      <c r="H278" s="61" t="s">
        <v>49</v>
      </c>
      <c r="I278" s="57" t="s">
        <v>49</v>
      </c>
    </row>
    <row r="279" spans="1:9" ht="18.75">
      <c r="A279" s="131"/>
      <c r="B279" s="128"/>
      <c r="C279" s="152"/>
      <c r="D279" s="163"/>
      <c r="E279" s="163"/>
      <c r="F279" s="44" t="s">
        <v>33</v>
      </c>
      <c r="G279" s="19">
        <v>0</v>
      </c>
      <c r="H279" s="61" t="s">
        <v>49</v>
      </c>
      <c r="I279" s="57" t="s">
        <v>49</v>
      </c>
    </row>
    <row r="280" spans="1:9" ht="18.75">
      <c r="A280" s="131"/>
      <c r="B280" s="128"/>
      <c r="C280" s="152"/>
      <c r="D280" s="163"/>
      <c r="E280" s="163"/>
      <c r="F280" s="44" t="s">
        <v>34</v>
      </c>
      <c r="G280" s="19">
        <v>0</v>
      </c>
      <c r="H280" s="61" t="s">
        <v>49</v>
      </c>
      <c r="I280" s="57" t="s">
        <v>49</v>
      </c>
    </row>
    <row r="281" spans="1:9" ht="18.75">
      <c r="A281" s="131"/>
      <c r="B281" s="128"/>
      <c r="C281" s="152"/>
      <c r="D281" s="163"/>
      <c r="E281" s="163"/>
      <c r="F281" s="44" t="s">
        <v>35</v>
      </c>
      <c r="G281" s="19">
        <v>0</v>
      </c>
      <c r="H281" s="61" t="s">
        <v>49</v>
      </c>
      <c r="I281" s="57" t="s">
        <v>49</v>
      </c>
    </row>
    <row r="282" spans="1:9" ht="18.75">
      <c r="A282" s="131"/>
      <c r="B282" s="128"/>
      <c r="C282" s="152"/>
      <c r="D282" s="163"/>
      <c r="E282" s="163"/>
      <c r="F282" s="44" t="s">
        <v>36</v>
      </c>
      <c r="G282" s="19">
        <v>0</v>
      </c>
      <c r="H282" s="61" t="s">
        <v>49</v>
      </c>
      <c r="I282" s="57" t="s">
        <v>49</v>
      </c>
    </row>
    <row r="283" spans="1:9" ht="18.75">
      <c r="A283" s="132"/>
      <c r="B283" s="129"/>
      <c r="C283" s="152"/>
      <c r="D283" s="164"/>
      <c r="E283" s="164"/>
      <c r="F283" s="44" t="s">
        <v>37</v>
      </c>
      <c r="G283" s="19">
        <v>0</v>
      </c>
      <c r="H283" s="61" t="s">
        <v>49</v>
      </c>
      <c r="I283" s="57" t="s">
        <v>49</v>
      </c>
    </row>
    <row r="284" spans="1:9" ht="18.75">
      <c r="A284" s="130" t="s">
        <v>294</v>
      </c>
      <c r="B284" s="153" t="s">
        <v>295</v>
      </c>
      <c r="C284" s="152" t="s">
        <v>24</v>
      </c>
      <c r="D284" s="155" t="s">
        <v>42</v>
      </c>
      <c r="E284" s="156" t="s">
        <v>43</v>
      </c>
      <c r="F284" s="44" t="s">
        <v>26</v>
      </c>
      <c r="G284" s="19">
        <f>G285+G286+G287</f>
        <v>6172.8</v>
      </c>
      <c r="H284" s="179" t="s">
        <v>317</v>
      </c>
      <c r="I284" s="160">
        <v>0.032</v>
      </c>
    </row>
    <row r="285" spans="1:9" ht="18.75">
      <c r="A285" s="174"/>
      <c r="B285" s="191"/>
      <c r="C285" s="152"/>
      <c r="D285" s="155"/>
      <c r="E285" s="156"/>
      <c r="F285" s="44" t="s">
        <v>33</v>
      </c>
      <c r="G285" s="19">
        <v>1475.3</v>
      </c>
      <c r="H285" s="184"/>
      <c r="I285" s="131"/>
    </row>
    <row r="286" spans="1:9" ht="18.75">
      <c r="A286" s="174"/>
      <c r="B286" s="191"/>
      <c r="C286" s="152"/>
      <c r="D286" s="155"/>
      <c r="E286" s="156"/>
      <c r="F286" s="44" t="s">
        <v>34</v>
      </c>
      <c r="G286" s="19">
        <v>4287.3</v>
      </c>
      <c r="H286" s="184"/>
      <c r="I286" s="131"/>
    </row>
    <row r="287" spans="1:9" ht="18.75">
      <c r="A287" s="174"/>
      <c r="B287" s="191"/>
      <c r="C287" s="152"/>
      <c r="D287" s="155"/>
      <c r="E287" s="156"/>
      <c r="F287" s="44" t="s">
        <v>35</v>
      </c>
      <c r="G287" s="19">
        <v>410.2</v>
      </c>
      <c r="H287" s="184"/>
      <c r="I287" s="131"/>
    </row>
    <row r="288" spans="1:9" ht="18.75">
      <c r="A288" s="174"/>
      <c r="B288" s="191"/>
      <c r="C288" s="152"/>
      <c r="D288" s="155"/>
      <c r="E288" s="156"/>
      <c r="F288" s="44" t="s">
        <v>36</v>
      </c>
      <c r="G288" s="19">
        <v>0</v>
      </c>
      <c r="H288" s="184"/>
      <c r="I288" s="131"/>
    </row>
    <row r="289" spans="1:9" ht="18.75">
      <c r="A289" s="175"/>
      <c r="B289" s="192"/>
      <c r="C289" s="152"/>
      <c r="D289" s="155"/>
      <c r="E289" s="156"/>
      <c r="F289" s="44" t="s">
        <v>37</v>
      </c>
      <c r="G289" s="19">
        <v>0</v>
      </c>
      <c r="H289" s="185"/>
      <c r="I289" s="132"/>
    </row>
    <row r="290" spans="1:9" ht="18.75">
      <c r="A290" s="70"/>
      <c r="B290" s="153" t="s">
        <v>356</v>
      </c>
      <c r="C290" s="152" t="s">
        <v>24</v>
      </c>
      <c r="D290" s="150" t="s">
        <v>42</v>
      </c>
      <c r="E290" s="151" t="s">
        <v>43</v>
      </c>
      <c r="F290" s="75" t="s">
        <v>26</v>
      </c>
      <c r="G290" s="19">
        <f>G291+G292</f>
        <v>1121.7</v>
      </c>
      <c r="H290" s="74" t="s">
        <v>49</v>
      </c>
      <c r="I290" s="57" t="s">
        <v>49</v>
      </c>
    </row>
    <row r="291" spans="1:9" ht="18.75">
      <c r="A291" s="72"/>
      <c r="B291" s="140"/>
      <c r="C291" s="152"/>
      <c r="D291" s="136"/>
      <c r="E291" s="136"/>
      <c r="F291" s="75" t="s">
        <v>33</v>
      </c>
      <c r="G291" s="19">
        <v>1121.7</v>
      </c>
      <c r="H291" s="74" t="s">
        <v>49</v>
      </c>
      <c r="I291" s="57" t="s">
        <v>49</v>
      </c>
    </row>
    <row r="292" spans="1:9" ht="18.75">
      <c r="A292" s="72" t="s">
        <v>355</v>
      </c>
      <c r="B292" s="140"/>
      <c r="C292" s="152"/>
      <c r="D292" s="136"/>
      <c r="E292" s="136"/>
      <c r="F292" s="75" t="s">
        <v>34</v>
      </c>
      <c r="G292" s="19">
        <v>0</v>
      </c>
      <c r="H292" s="74" t="s">
        <v>49</v>
      </c>
      <c r="I292" s="57" t="s">
        <v>49</v>
      </c>
    </row>
    <row r="293" spans="1:9" ht="18.75">
      <c r="A293" s="72"/>
      <c r="B293" s="140"/>
      <c r="C293" s="152"/>
      <c r="D293" s="136"/>
      <c r="E293" s="136"/>
      <c r="F293" s="75" t="s">
        <v>35</v>
      </c>
      <c r="G293" s="19"/>
      <c r="H293" s="74" t="s">
        <v>49</v>
      </c>
      <c r="I293" s="57" t="s">
        <v>49</v>
      </c>
    </row>
    <row r="294" spans="1:9" ht="18.75">
      <c r="A294" s="72"/>
      <c r="B294" s="140"/>
      <c r="C294" s="152"/>
      <c r="D294" s="136"/>
      <c r="E294" s="136"/>
      <c r="F294" s="75" t="s">
        <v>36</v>
      </c>
      <c r="G294" s="19"/>
      <c r="H294" s="74" t="s">
        <v>49</v>
      </c>
      <c r="I294" s="57" t="s">
        <v>49</v>
      </c>
    </row>
    <row r="295" spans="1:9" ht="18.75">
      <c r="A295" s="73"/>
      <c r="B295" s="141"/>
      <c r="C295" s="152"/>
      <c r="D295" s="137"/>
      <c r="E295" s="137"/>
      <c r="F295" s="75" t="s">
        <v>37</v>
      </c>
      <c r="G295" s="19"/>
      <c r="H295" s="74" t="s">
        <v>49</v>
      </c>
      <c r="I295" s="57" t="s">
        <v>49</v>
      </c>
    </row>
    <row r="296" spans="1:9" ht="18.75">
      <c r="A296" s="72"/>
      <c r="B296" s="153" t="s">
        <v>358</v>
      </c>
      <c r="C296" s="152" t="s">
        <v>24</v>
      </c>
      <c r="D296" s="150" t="s">
        <v>42</v>
      </c>
      <c r="E296" s="151" t="s">
        <v>43</v>
      </c>
      <c r="F296" s="75" t="s">
        <v>26</v>
      </c>
      <c r="G296" s="19">
        <f>G297+G298+G299</f>
        <v>5051.1</v>
      </c>
      <c r="H296" s="74" t="s">
        <v>49</v>
      </c>
      <c r="I296" s="57" t="s">
        <v>49</v>
      </c>
    </row>
    <row r="297" spans="1:9" ht="18.75">
      <c r="A297" s="72" t="s">
        <v>357</v>
      </c>
      <c r="B297" s="140"/>
      <c r="C297" s="152"/>
      <c r="D297" s="136"/>
      <c r="E297" s="136"/>
      <c r="F297" s="75" t="s">
        <v>33</v>
      </c>
      <c r="G297" s="19">
        <v>353.6</v>
      </c>
      <c r="H297" s="74" t="s">
        <v>49</v>
      </c>
      <c r="I297" s="57" t="s">
        <v>49</v>
      </c>
    </row>
    <row r="298" spans="1:9" ht="18.75">
      <c r="A298" s="72"/>
      <c r="B298" s="140"/>
      <c r="C298" s="152"/>
      <c r="D298" s="136"/>
      <c r="E298" s="136"/>
      <c r="F298" s="75" t="s">
        <v>34</v>
      </c>
      <c r="G298" s="19">
        <v>4287.3</v>
      </c>
      <c r="H298" s="74" t="s">
        <v>49</v>
      </c>
      <c r="I298" s="57" t="s">
        <v>49</v>
      </c>
    </row>
    <row r="299" spans="1:9" ht="18.75">
      <c r="A299" s="72"/>
      <c r="B299" s="140"/>
      <c r="C299" s="152"/>
      <c r="D299" s="136"/>
      <c r="E299" s="136"/>
      <c r="F299" s="75" t="s">
        <v>35</v>
      </c>
      <c r="G299" s="19">
        <v>410.2</v>
      </c>
      <c r="H299" s="74" t="s">
        <v>49</v>
      </c>
      <c r="I299" s="57" t="s">
        <v>49</v>
      </c>
    </row>
    <row r="300" spans="1:9" ht="18.75">
      <c r="A300" s="72"/>
      <c r="B300" s="140"/>
      <c r="C300" s="152"/>
      <c r="D300" s="136"/>
      <c r="E300" s="136"/>
      <c r="F300" s="75" t="s">
        <v>36</v>
      </c>
      <c r="G300" s="19"/>
      <c r="H300" s="74" t="s">
        <v>49</v>
      </c>
      <c r="I300" s="57" t="s">
        <v>49</v>
      </c>
    </row>
    <row r="301" spans="1:9" ht="18.75">
      <c r="A301" s="72"/>
      <c r="B301" s="141"/>
      <c r="C301" s="152"/>
      <c r="D301" s="137"/>
      <c r="E301" s="137"/>
      <c r="F301" s="75" t="s">
        <v>37</v>
      </c>
      <c r="G301" s="19"/>
      <c r="H301" s="74" t="s">
        <v>49</v>
      </c>
      <c r="I301" s="57" t="s">
        <v>49</v>
      </c>
    </row>
    <row r="302" spans="1:9" ht="18.75">
      <c r="A302" s="130" t="s">
        <v>296</v>
      </c>
      <c r="B302" s="153" t="s">
        <v>365</v>
      </c>
      <c r="C302" s="152" t="s">
        <v>24</v>
      </c>
      <c r="D302" s="155" t="s">
        <v>42</v>
      </c>
      <c r="E302" s="156" t="s">
        <v>297</v>
      </c>
      <c r="F302" s="44" t="s">
        <v>26</v>
      </c>
      <c r="G302" s="19">
        <v>150</v>
      </c>
      <c r="H302" s="176" t="s">
        <v>318</v>
      </c>
      <c r="I302" s="160">
        <v>0.337</v>
      </c>
    </row>
    <row r="303" spans="1:9" ht="18.75">
      <c r="A303" s="174"/>
      <c r="B303" s="191"/>
      <c r="C303" s="152"/>
      <c r="D303" s="155"/>
      <c r="E303" s="156"/>
      <c r="F303" s="44" t="s">
        <v>33</v>
      </c>
      <c r="G303" s="19">
        <v>150</v>
      </c>
      <c r="H303" s="177"/>
      <c r="I303" s="131"/>
    </row>
    <row r="304" spans="1:9" ht="18.75">
      <c r="A304" s="174"/>
      <c r="B304" s="191"/>
      <c r="C304" s="152"/>
      <c r="D304" s="155"/>
      <c r="E304" s="156"/>
      <c r="F304" s="44" t="s">
        <v>34</v>
      </c>
      <c r="G304" s="19">
        <v>0</v>
      </c>
      <c r="H304" s="177"/>
      <c r="I304" s="131"/>
    </row>
    <row r="305" spans="1:9" ht="18.75">
      <c r="A305" s="174"/>
      <c r="B305" s="191"/>
      <c r="C305" s="152"/>
      <c r="D305" s="155"/>
      <c r="E305" s="156"/>
      <c r="F305" s="44" t="s">
        <v>35</v>
      </c>
      <c r="G305" s="19">
        <v>0</v>
      </c>
      <c r="H305" s="177"/>
      <c r="I305" s="131"/>
    </row>
    <row r="306" spans="1:9" ht="18.75">
      <c r="A306" s="174"/>
      <c r="B306" s="191"/>
      <c r="C306" s="152"/>
      <c r="D306" s="155"/>
      <c r="E306" s="156"/>
      <c r="F306" s="44" t="s">
        <v>36</v>
      </c>
      <c r="G306" s="19">
        <v>0</v>
      </c>
      <c r="H306" s="177"/>
      <c r="I306" s="131"/>
    </row>
    <row r="307" spans="1:9" ht="18.75">
      <c r="A307" s="175"/>
      <c r="B307" s="192"/>
      <c r="C307" s="152"/>
      <c r="D307" s="155"/>
      <c r="E307" s="156"/>
      <c r="F307" s="44" t="s">
        <v>37</v>
      </c>
      <c r="G307" s="19">
        <v>0</v>
      </c>
      <c r="H307" s="178"/>
      <c r="I307" s="132"/>
    </row>
    <row r="308" spans="1:9" ht="18.75">
      <c r="A308" s="130" t="s">
        <v>298</v>
      </c>
      <c r="B308" s="153" t="s">
        <v>366</v>
      </c>
      <c r="C308" s="130"/>
      <c r="D308" s="142" t="s">
        <v>42</v>
      </c>
      <c r="E308" s="186" t="s">
        <v>43</v>
      </c>
      <c r="F308" s="44" t="s">
        <v>26</v>
      </c>
      <c r="G308" s="19">
        <f>G309+G310+G311</f>
        <v>0</v>
      </c>
      <c r="H308" s="168" t="s">
        <v>316</v>
      </c>
      <c r="I308" s="172">
        <v>0.15</v>
      </c>
    </row>
    <row r="309" spans="1:9" ht="18.75">
      <c r="A309" s="174"/>
      <c r="B309" s="191"/>
      <c r="C309" s="174"/>
      <c r="D309" s="205"/>
      <c r="E309" s="187"/>
      <c r="F309" s="44" t="s">
        <v>33</v>
      </c>
      <c r="G309" s="19">
        <v>0</v>
      </c>
      <c r="H309" s="169"/>
      <c r="I309" s="174"/>
    </row>
    <row r="310" spans="1:9" ht="18.75">
      <c r="A310" s="174"/>
      <c r="B310" s="191"/>
      <c r="C310" s="174"/>
      <c r="D310" s="205"/>
      <c r="E310" s="187"/>
      <c r="F310" s="44" t="s">
        <v>34</v>
      </c>
      <c r="G310" s="19">
        <v>0</v>
      </c>
      <c r="H310" s="169"/>
      <c r="I310" s="174"/>
    </row>
    <row r="311" spans="1:9" ht="18.75">
      <c r="A311" s="174"/>
      <c r="B311" s="191"/>
      <c r="C311" s="174"/>
      <c r="D311" s="205"/>
      <c r="E311" s="187"/>
      <c r="F311" s="44" t="s">
        <v>35</v>
      </c>
      <c r="G311" s="19">
        <v>0</v>
      </c>
      <c r="H311" s="169"/>
      <c r="I311" s="174"/>
    </row>
    <row r="312" spans="1:9" ht="18.75">
      <c r="A312" s="174"/>
      <c r="B312" s="191"/>
      <c r="C312" s="174"/>
      <c r="D312" s="205"/>
      <c r="E312" s="187"/>
      <c r="F312" s="44" t="s">
        <v>36</v>
      </c>
      <c r="G312" s="19">
        <v>0</v>
      </c>
      <c r="H312" s="169"/>
      <c r="I312" s="174"/>
    </row>
    <row r="313" spans="1:9" ht="20.25" customHeight="1">
      <c r="A313" s="175"/>
      <c r="B313" s="192"/>
      <c r="C313" s="175"/>
      <c r="D313" s="206"/>
      <c r="E313" s="188"/>
      <c r="F313" s="44" t="s">
        <v>37</v>
      </c>
      <c r="G313" s="19">
        <v>0</v>
      </c>
      <c r="H313" s="170"/>
      <c r="I313" s="175"/>
    </row>
    <row r="314" spans="1:9" ht="18.75">
      <c r="A314" s="152" t="s">
        <v>299</v>
      </c>
      <c r="B314" s="153" t="s">
        <v>300</v>
      </c>
      <c r="C314" s="152" t="s">
        <v>156</v>
      </c>
      <c r="D314" s="155" t="s">
        <v>189</v>
      </c>
      <c r="E314" s="156" t="s">
        <v>43</v>
      </c>
      <c r="F314" s="44" t="s">
        <v>26</v>
      </c>
      <c r="G314" s="19">
        <f>G315+G316+G317</f>
        <v>429.2</v>
      </c>
      <c r="H314" s="176" t="s">
        <v>319</v>
      </c>
      <c r="I314" s="172">
        <v>1</v>
      </c>
    </row>
    <row r="315" spans="1:9" ht="18.75">
      <c r="A315" s="152"/>
      <c r="B315" s="191"/>
      <c r="C315" s="152"/>
      <c r="D315" s="155"/>
      <c r="E315" s="156"/>
      <c r="F315" s="44" t="s">
        <v>33</v>
      </c>
      <c r="G315" s="19">
        <v>429.2</v>
      </c>
      <c r="H315" s="177"/>
      <c r="I315" s="174"/>
    </row>
    <row r="316" spans="1:9" ht="18.75">
      <c r="A316" s="152"/>
      <c r="B316" s="191"/>
      <c r="C316" s="152"/>
      <c r="D316" s="155"/>
      <c r="E316" s="156"/>
      <c r="F316" s="44" t="s">
        <v>34</v>
      </c>
      <c r="G316" s="19">
        <v>0</v>
      </c>
      <c r="H316" s="177"/>
      <c r="I316" s="174"/>
    </row>
    <row r="317" spans="1:9" ht="18.75">
      <c r="A317" s="152"/>
      <c r="B317" s="191"/>
      <c r="C317" s="152"/>
      <c r="D317" s="155"/>
      <c r="E317" s="156"/>
      <c r="F317" s="44" t="s">
        <v>35</v>
      </c>
      <c r="G317" s="19">
        <v>0</v>
      </c>
      <c r="H317" s="177"/>
      <c r="I317" s="174"/>
    </row>
    <row r="318" spans="1:9" ht="18.75">
      <c r="A318" s="152"/>
      <c r="B318" s="191"/>
      <c r="C318" s="152"/>
      <c r="D318" s="155"/>
      <c r="E318" s="156"/>
      <c r="F318" s="44" t="s">
        <v>36</v>
      </c>
      <c r="G318" s="19">
        <v>0</v>
      </c>
      <c r="H318" s="177"/>
      <c r="I318" s="174"/>
    </row>
    <row r="319" spans="1:9" ht="66" customHeight="1">
      <c r="A319" s="152"/>
      <c r="B319" s="192"/>
      <c r="C319" s="152"/>
      <c r="D319" s="155"/>
      <c r="E319" s="156"/>
      <c r="F319" s="44" t="s">
        <v>37</v>
      </c>
      <c r="G319" s="19">
        <v>0</v>
      </c>
      <c r="H319" s="178"/>
      <c r="I319" s="175"/>
    </row>
    <row r="320" spans="1:9" ht="18.75">
      <c r="A320" s="130" t="s">
        <v>302</v>
      </c>
      <c r="B320" s="153" t="s">
        <v>301</v>
      </c>
      <c r="C320" s="152" t="s">
        <v>24</v>
      </c>
      <c r="D320" s="142" t="s">
        <v>42</v>
      </c>
      <c r="E320" s="186" t="s">
        <v>43</v>
      </c>
      <c r="F320" s="44" t="s">
        <v>26</v>
      </c>
      <c r="G320" s="19">
        <f>G321+G322+G323</f>
        <v>120</v>
      </c>
      <c r="H320" s="179" t="s">
        <v>320</v>
      </c>
      <c r="I320" s="130">
        <v>0</v>
      </c>
    </row>
    <row r="321" spans="1:9" ht="18.75">
      <c r="A321" s="174"/>
      <c r="B321" s="191"/>
      <c r="C321" s="152"/>
      <c r="D321" s="205"/>
      <c r="E321" s="187"/>
      <c r="F321" s="44" t="s">
        <v>33</v>
      </c>
      <c r="G321" s="19">
        <v>120</v>
      </c>
      <c r="H321" s="180"/>
      <c r="I321" s="174"/>
    </row>
    <row r="322" spans="1:9" ht="18.75">
      <c r="A322" s="174"/>
      <c r="B322" s="191"/>
      <c r="C322" s="152"/>
      <c r="D322" s="205"/>
      <c r="E322" s="187"/>
      <c r="F322" s="44" t="s">
        <v>34</v>
      </c>
      <c r="G322" s="19">
        <v>0</v>
      </c>
      <c r="H322" s="180"/>
      <c r="I322" s="174"/>
    </row>
    <row r="323" spans="1:9" ht="18.75">
      <c r="A323" s="174"/>
      <c r="B323" s="191"/>
      <c r="C323" s="152"/>
      <c r="D323" s="205"/>
      <c r="E323" s="187"/>
      <c r="F323" s="44" t="s">
        <v>35</v>
      </c>
      <c r="G323" s="19">
        <v>0</v>
      </c>
      <c r="H323" s="180"/>
      <c r="I323" s="174"/>
    </row>
    <row r="324" spans="1:9" ht="18.75">
      <c r="A324" s="174"/>
      <c r="B324" s="191"/>
      <c r="C324" s="152"/>
      <c r="D324" s="205"/>
      <c r="E324" s="187"/>
      <c r="F324" s="44" t="s">
        <v>36</v>
      </c>
      <c r="G324" s="19">
        <v>0</v>
      </c>
      <c r="H324" s="180"/>
      <c r="I324" s="174"/>
    </row>
    <row r="325" spans="1:9" ht="51" customHeight="1">
      <c r="A325" s="175"/>
      <c r="B325" s="192"/>
      <c r="C325" s="152"/>
      <c r="D325" s="206"/>
      <c r="E325" s="188"/>
      <c r="F325" s="44" t="s">
        <v>37</v>
      </c>
      <c r="G325" s="19">
        <v>0</v>
      </c>
      <c r="H325" s="181"/>
      <c r="I325" s="175"/>
    </row>
    <row r="326" spans="1:9" ht="18.75">
      <c r="A326" s="130" t="s">
        <v>303</v>
      </c>
      <c r="B326" s="153" t="s">
        <v>367</v>
      </c>
      <c r="C326" s="152" t="s">
        <v>24</v>
      </c>
      <c r="D326" s="142" t="s">
        <v>42</v>
      </c>
      <c r="E326" s="186" t="s">
        <v>43</v>
      </c>
      <c r="F326" s="44" t="s">
        <v>26</v>
      </c>
      <c r="G326" s="19">
        <f>G327+G328+G329</f>
        <v>100</v>
      </c>
      <c r="H326" s="168" t="s">
        <v>318</v>
      </c>
      <c r="I326" s="165">
        <v>0.337</v>
      </c>
    </row>
    <row r="327" spans="1:9" ht="18.75">
      <c r="A327" s="174"/>
      <c r="B327" s="191"/>
      <c r="C327" s="152"/>
      <c r="D327" s="205"/>
      <c r="E327" s="187"/>
      <c r="F327" s="44" t="s">
        <v>33</v>
      </c>
      <c r="G327" s="19">
        <v>100</v>
      </c>
      <c r="H327" s="169"/>
      <c r="I327" s="166"/>
    </row>
    <row r="328" spans="1:9" ht="18.75">
      <c r="A328" s="174"/>
      <c r="B328" s="191"/>
      <c r="C328" s="152"/>
      <c r="D328" s="205"/>
      <c r="E328" s="187"/>
      <c r="F328" s="44" t="s">
        <v>34</v>
      </c>
      <c r="G328" s="19">
        <v>0</v>
      </c>
      <c r="H328" s="169"/>
      <c r="I328" s="166"/>
    </row>
    <row r="329" spans="1:9" ht="18.75">
      <c r="A329" s="174"/>
      <c r="B329" s="191"/>
      <c r="C329" s="152"/>
      <c r="D329" s="205"/>
      <c r="E329" s="187"/>
      <c r="F329" s="44" t="s">
        <v>35</v>
      </c>
      <c r="G329" s="19">
        <v>0</v>
      </c>
      <c r="H329" s="169"/>
      <c r="I329" s="166"/>
    </row>
    <row r="330" spans="1:9" ht="18.75">
      <c r="A330" s="174"/>
      <c r="B330" s="191"/>
      <c r="C330" s="152"/>
      <c r="D330" s="205"/>
      <c r="E330" s="187"/>
      <c r="F330" s="44" t="s">
        <v>36</v>
      </c>
      <c r="G330" s="19">
        <v>0</v>
      </c>
      <c r="H330" s="169"/>
      <c r="I330" s="166"/>
    </row>
    <row r="331" spans="1:9" ht="18.75">
      <c r="A331" s="175"/>
      <c r="B331" s="192"/>
      <c r="C331" s="152"/>
      <c r="D331" s="206"/>
      <c r="E331" s="188"/>
      <c r="F331" s="44" t="s">
        <v>37</v>
      </c>
      <c r="G331" s="19">
        <v>0</v>
      </c>
      <c r="H331" s="170"/>
      <c r="I331" s="167"/>
    </row>
    <row r="332" spans="1:9" ht="18.75">
      <c r="A332" s="152">
        <v>3</v>
      </c>
      <c r="B332" s="154" t="s">
        <v>304</v>
      </c>
      <c r="C332" s="152" t="s">
        <v>24</v>
      </c>
      <c r="D332" s="155" t="s">
        <v>189</v>
      </c>
      <c r="E332" s="156" t="s">
        <v>43</v>
      </c>
      <c r="F332" s="44" t="s">
        <v>26</v>
      </c>
      <c r="G332" s="19">
        <f>G333</f>
        <v>447.497</v>
      </c>
      <c r="H332" s="32" t="s">
        <v>49</v>
      </c>
      <c r="I332" s="43" t="s">
        <v>49</v>
      </c>
    </row>
    <row r="333" spans="1:9" ht="18.75">
      <c r="A333" s="152"/>
      <c r="B333" s="154"/>
      <c r="C333" s="152"/>
      <c r="D333" s="155"/>
      <c r="E333" s="156"/>
      <c r="F333" s="44" t="s">
        <v>33</v>
      </c>
      <c r="G333" s="19">
        <f>G339</f>
        <v>447.497</v>
      </c>
      <c r="H333" s="32" t="s">
        <v>49</v>
      </c>
      <c r="I333" s="43" t="s">
        <v>49</v>
      </c>
    </row>
    <row r="334" spans="1:9" ht="18.75">
      <c r="A334" s="152"/>
      <c r="B334" s="154"/>
      <c r="C334" s="152"/>
      <c r="D334" s="155"/>
      <c r="E334" s="156"/>
      <c r="F334" s="44" t="s">
        <v>34</v>
      </c>
      <c r="G334" s="19">
        <v>0</v>
      </c>
      <c r="H334" s="32" t="s">
        <v>49</v>
      </c>
      <c r="I334" s="43" t="s">
        <v>49</v>
      </c>
    </row>
    <row r="335" spans="1:9" ht="18.75">
      <c r="A335" s="152"/>
      <c r="B335" s="154"/>
      <c r="C335" s="152"/>
      <c r="D335" s="155"/>
      <c r="E335" s="156"/>
      <c r="F335" s="44" t="s">
        <v>35</v>
      </c>
      <c r="G335" s="19">
        <v>0</v>
      </c>
      <c r="H335" s="32" t="s">
        <v>49</v>
      </c>
      <c r="I335" s="43" t="s">
        <v>49</v>
      </c>
    </row>
    <row r="336" spans="1:9" ht="18.75">
      <c r="A336" s="152"/>
      <c r="B336" s="154"/>
      <c r="C336" s="152"/>
      <c r="D336" s="155"/>
      <c r="E336" s="156"/>
      <c r="F336" s="44" t="s">
        <v>36</v>
      </c>
      <c r="G336" s="19">
        <v>0</v>
      </c>
      <c r="H336" s="32" t="s">
        <v>49</v>
      </c>
      <c r="I336" s="43" t="s">
        <v>49</v>
      </c>
    </row>
    <row r="337" spans="1:9" ht="42" customHeight="1">
      <c r="A337" s="152"/>
      <c r="B337" s="154"/>
      <c r="C337" s="152"/>
      <c r="D337" s="155"/>
      <c r="E337" s="156"/>
      <c r="F337" s="44" t="s">
        <v>37</v>
      </c>
      <c r="G337" s="19">
        <v>0</v>
      </c>
      <c r="H337" s="32" t="s">
        <v>49</v>
      </c>
      <c r="I337" s="43" t="s">
        <v>49</v>
      </c>
    </row>
    <row r="338" spans="1:9" ht="18.75" customHeight="1">
      <c r="A338" s="152" t="s">
        <v>266</v>
      </c>
      <c r="B338" s="154" t="s">
        <v>368</v>
      </c>
      <c r="C338" s="152" t="s">
        <v>24</v>
      </c>
      <c r="D338" s="155" t="s">
        <v>189</v>
      </c>
      <c r="E338" s="156" t="s">
        <v>43</v>
      </c>
      <c r="F338" s="44" t="s">
        <v>26</v>
      </c>
      <c r="G338" s="19">
        <f>G344+G350+G358</f>
        <v>447.497</v>
      </c>
      <c r="H338" s="176" t="s">
        <v>321</v>
      </c>
      <c r="I338" s="172">
        <v>0.05</v>
      </c>
    </row>
    <row r="339" spans="1:9" ht="18.75">
      <c r="A339" s="152"/>
      <c r="B339" s="154"/>
      <c r="C339" s="152"/>
      <c r="D339" s="155"/>
      <c r="E339" s="156"/>
      <c r="F339" s="44" t="s">
        <v>33</v>
      </c>
      <c r="G339" s="19">
        <f>G344+G350+G358</f>
        <v>447.497</v>
      </c>
      <c r="H339" s="177"/>
      <c r="I339" s="173"/>
    </row>
    <row r="340" spans="1:9" ht="18.75">
      <c r="A340" s="152"/>
      <c r="B340" s="154"/>
      <c r="C340" s="152"/>
      <c r="D340" s="155"/>
      <c r="E340" s="156"/>
      <c r="F340" s="44" t="s">
        <v>34</v>
      </c>
      <c r="G340" s="19">
        <v>0</v>
      </c>
      <c r="H340" s="178"/>
      <c r="I340" s="183"/>
    </row>
    <row r="341" spans="1:9" ht="18.75">
      <c r="A341" s="152"/>
      <c r="B341" s="154"/>
      <c r="C341" s="152"/>
      <c r="D341" s="155"/>
      <c r="E341" s="156"/>
      <c r="F341" s="44" t="s">
        <v>35</v>
      </c>
      <c r="G341" s="19">
        <v>0</v>
      </c>
      <c r="H341" s="32" t="s">
        <v>49</v>
      </c>
      <c r="I341" s="43" t="s">
        <v>49</v>
      </c>
    </row>
    <row r="342" spans="1:9" ht="18.75">
      <c r="A342" s="152"/>
      <c r="B342" s="154"/>
      <c r="C342" s="152"/>
      <c r="D342" s="155"/>
      <c r="E342" s="156"/>
      <c r="F342" s="44" t="s">
        <v>36</v>
      </c>
      <c r="G342" s="19">
        <v>0</v>
      </c>
      <c r="H342" s="32" t="s">
        <v>49</v>
      </c>
      <c r="I342" s="43" t="s">
        <v>49</v>
      </c>
    </row>
    <row r="343" spans="1:9" ht="40.5" customHeight="1">
      <c r="A343" s="152"/>
      <c r="B343" s="154"/>
      <c r="C343" s="152"/>
      <c r="D343" s="155"/>
      <c r="E343" s="156"/>
      <c r="F343" s="44" t="s">
        <v>37</v>
      </c>
      <c r="G343" s="19">
        <v>0</v>
      </c>
      <c r="H343" s="32" t="s">
        <v>49</v>
      </c>
      <c r="I343" s="43" t="s">
        <v>49</v>
      </c>
    </row>
    <row r="344" spans="1:9" ht="18.75">
      <c r="A344" s="152" t="s">
        <v>269</v>
      </c>
      <c r="B344" s="154" t="s">
        <v>270</v>
      </c>
      <c r="C344" s="152" t="s">
        <v>48</v>
      </c>
      <c r="D344" s="155" t="s">
        <v>177</v>
      </c>
      <c r="E344" s="156" t="s">
        <v>185</v>
      </c>
      <c r="F344" s="44" t="s">
        <v>26</v>
      </c>
      <c r="G344" s="19">
        <v>19.69</v>
      </c>
      <c r="H344" s="210" t="s">
        <v>321</v>
      </c>
      <c r="I344" s="211">
        <v>0.05</v>
      </c>
    </row>
    <row r="345" spans="1:9" ht="18.75">
      <c r="A345" s="152"/>
      <c r="B345" s="154"/>
      <c r="C345" s="152"/>
      <c r="D345" s="155"/>
      <c r="E345" s="156"/>
      <c r="F345" s="44" t="s">
        <v>33</v>
      </c>
      <c r="G345" s="19">
        <v>19.7</v>
      </c>
      <c r="H345" s="210"/>
      <c r="I345" s="211"/>
    </row>
    <row r="346" spans="1:9" ht="18.75">
      <c r="A346" s="152"/>
      <c r="B346" s="154"/>
      <c r="C346" s="152"/>
      <c r="D346" s="155"/>
      <c r="E346" s="156"/>
      <c r="F346" s="44" t="s">
        <v>34</v>
      </c>
      <c r="G346" s="19">
        <v>0</v>
      </c>
      <c r="H346" s="32" t="s">
        <v>49</v>
      </c>
      <c r="I346" s="43" t="s">
        <v>49</v>
      </c>
    </row>
    <row r="347" spans="1:9" ht="18.75">
      <c r="A347" s="152"/>
      <c r="B347" s="154"/>
      <c r="C347" s="152"/>
      <c r="D347" s="155"/>
      <c r="E347" s="156"/>
      <c r="F347" s="44" t="s">
        <v>35</v>
      </c>
      <c r="G347" s="19">
        <v>0</v>
      </c>
      <c r="H347" s="32" t="s">
        <v>49</v>
      </c>
      <c r="I347" s="43" t="s">
        <v>49</v>
      </c>
    </row>
    <row r="348" spans="1:9" ht="18.75">
      <c r="A348" s="152"/>
      <c r="B348" s="154"/>
      <c r="C348" s="152"/>
      <c r="D348" s="155"/>
      <c r="E348" s="156"/>
      <c r="F348" s="44" t="s">
        <v>36</v>
      </c>
      <c r="G348" s="19">
        <v>0</v>
      </c>
      <c r="H348" s="32" t="s">
        <v>49</v>
      </c>
      <c r="I348" s="43" t="s">
        <v>49</v>
      </c>
    </row>
    <row r="349" spans="1:9" ht="18.75">
      <c r="A349" s="152"/>
      <c r="B349" s="154"/>
      <c r="C349" s="152"/>
      <c r="D349" s="155"/>
      <c r="E349" s="156"/>
      <c r="F349" s="44" t="s">
        <v>37</v>
      </c>
      <c r="G349" s="19">
        <v>0</v>
      </c>
      <c r="H349" s="32" t="s">
        <v>49</v>
      </c>
      <c r="I349" s="43" t="s">
        <v>49</v>
      </c>
    </row>
    <row r="350" spans="1:9" ht="15">
      <c r="A350" s="152" t="s">
        <v>273</v>
      </c>
      <c r="B350" s="154" t="s">
        <v>274</v>
      </c>
      <c r="C350" s="152" t="s">
        <v>48</v>
      </c>
      <c r="D350" s="155" t="s">
        <v>189</v>
      </c>
      <c r="E350" s="156" t="s">
        <v>43</v>
      </c>
      <c r="F350" s="156" t="s">
        <v>26</v>
      </c>
      <c r="G350" s="97">
        <v>25</v>
      </c>
      <c r="H350" s="210" t="s">
        <v>321</v>
      </c>
      <c r="I350" s="211">
        <v>0.05</v>
      </c>
    </row>
    <row r="351" spans="1:9" ht="15">
      <c r="A351" s="152"/>
      <c r="B351" s="154"/>
      <c r="C351" s="152"/>
      <c r="D351" s="155"/>
      <c r="E351" s="156"/>
      <c r="F351" s="156"/>
      <c r="G351" s="97"/>
      <c r="H351" s="210"/>
      <c r="I351" s="211"/>
    </row>
    <row r="352" spans="1:9" ht="15">
      <c r="A352" s="152"/>
      <c r="B352" s="154"/>
      <c r="C352" s="152"/>
      <c r="D352" s="155"/>
      <c r="E352" s="156"/>
      <c r="F352" s="156" t="s">
        <v>33</v>
      </c>
      <c r="G352" s="97">
        <v>25</v>
      </c>
      <c r="H352" s="210"/>
      <c r="I352" s="211"/>
    </row>
    <row r="353" spans="1:9" ht="15">
      <c r="A353" s="152"/>
      <c r="B353" s="154"/>
      <c r="C353" s="152"/>
      <c r="D353" s="155"/>
      <c r="E353" s="156"/>
      <c r="F353" s="156"/>
      <c r="G353" s="97"/>
      <c r="H353" s="210"/>
      <c r="I353" s="211"/>
    </row>
    <row r="354" spans="1:9" ht="18.75">
      <c r="A354" s="152"/>
      <c r="B354" s="154"/>
      <c r="C354" s="152"/>
      <c r="D354" s="155"/>
      <c r="E354" s="156"/>
      <c r="F354" s="44" t="s">
        <v>34</v>
      </c>
      <c r="G354" s="19">
        <v>0</v>
      </c>
      <c r="H354" s="32" t="s">
        <v>49</v>
      </c>
      <c r="I354" s="43" t="s">
        <v>49</v>
      </c>
    </row>
    <row r="355" spans="1:9" ht="18.75">
      <c r="A355" s="152"/>
      <c r="B355" s="154"/>
      <c r="C355" s="152"/>
      <c r="D355" s="155"/>
      <c r="E355" s="156"/>
      <c r="F355" s="44" t="s">
        <v>35</v>
      </c>
      <c r="G355" s="19">
        <v>0</v>
      </c>
      <c r="H355" s="32" t="s">
        <v>49</v>
      </c>
      <c r="I355" s="43" t="s">
        <v>49</v>
      </c>
    </row>
    <row r="356" spans="1:9" ht="18.75">
      <c r="A356" s="152"/>
      <c r="B356" s="154"/>
      <c r="C356" s="152"/>
      <c r="D356" s="155"/>
      <c r="E356" s="156"/>
      <c r="F356" s="44" t="s">
        <v>36</v>
      </c>
      <c r="G356" s="19">
        <v>0</v>
      </c>
      <c r="H356" s="32" t="s">
        <v>49</v>
      </c>
      <c r="I356" s="43" t="s">
        <v>49</v>
      </c>
    </row>
    <row r="357" spans="1:9" ht="18.75">
      <c r="A357" s="152"/>
      <c r="B357" s="154"/>
      <c r="C357" s="152"/>
      <c r="D357" s="155"/>
      <c r="E357" s="156"/>
      <c r="F357" s="44" t="s">
        <v>37</v>
      </c>
      <c r="G357" s="19">
        <v>0</v>
      </c>
      <c r="H357" s="32" t="s">
        <v>49</v>
      </c>
      <c r="I357" s="43" t="s">
        <v>49</v>
      </c>
    </row>
    <row r="358" spans="1:9" ht="18.75">
      <c r="A358" s="152" t="s">
        <v>277</v>
      </c>
      <c r="B358" s="154" t="s">
        <v>278</v>
      </c>
      <c r="C358" s="152" t="s">
        <v>156</v>
      </c>
      <c r="D358" s="155" t="s">
        <v>189</v>
      </c>
      <c r="E358" s="156" t="s">
        <v>43</v>
      </c>
      <c r="F358" s="44" t="s">
        <v>26</v>
      </c>
      <c r="G358" s="19">
        <v>402.807</v>
      </c>
      <c r="H358" s="176" t="s">
        <v>309</v>
      </c>
      <c r="I358" s="130" t="s">
        <v>305</v>
      </c>
    </row>
    <row r="359" spans="1:9" ht="18.75">
      <c r="A359" s="152"/>
      <c r="B359" s="154"/>
      <c r="C359" s="152"/>
      <c r="D359" s="155"/>
      <c r="E359" s="156"/>
      <c r="F359" s="44" t="s">
        <v>33</v>
      </c>
      <c r="G359" s="19">
        <v>402.807</v>
      </c>
      <c r="H359" s="177"/>
      <c r="I359" s="174"/>
    </row>
    <row r="360" spans="1:9" ht="18.75">
      <c r="A360" s="152"/>
      <c r="B360" s="154"/>
      <c r="C360" s="152"/>
      <c r="D360" s="155"/>
      <c r="E360" s="156"/>
      <c r="F360" s="44" t="s">
        <v>34</v>
      </c>
      <c r="G360" s="19">
        <v>0</v>
      </c>
      <c r="H360" s="177"/>
      <c r="I360" s="174"/>
    </row>
    <row r="361" spans="1:9" ht="18.75">
      <c r="A361" s="152"/>
      <c r="B361" s="154"/>
      <c r="C361" s="152"/>
      <c r="D361" s="155"/>
      <c r="E361" s="156"/>
      <c r="F361" s="44" t="s">
        <v>35</v>
      </c>
      <c r="G361" s="19">
        <v>0</v>
      </c>
      <c r="H361" s="177"/>
      <c r="I361" s="174"/>
    </row>
    <row r="362" spans="1:9" ht="18.75">
      <c r="A362" s="152"/>
      <c r="B362" s="154"/>
      <c r="C362" s="152"/>
      <c r="D362" s="155"/>
      <c r="E362" s="156"/>
      <c r="F362" s="44" t="s">
        <v>36</v>
      </c>
      <c r="G362" s="19">
        <v>0</v>
      </c>
      <c r="H362" s="177"/>
      <c r="I362" s="174"/>
    </row>
    <row r="363" spans="1:9" ht="55.5" customHeight="1">
      <c r="A363" s="152"/>
      <c r="B363" s="154"/>
      <c r="C363" s="152"/>
      <c r="D363" s="155"/>
      <c r="E363" s="156"/>
      <c r="F363" s="44" t="s">
        <v>37</v>
      </c>
      <c r="G363" s="19">
        <v>0</v>
      </c>
      <c r="H363" s="178"/>
      <c r="I363" s="175"/>
    </row>
    <row r="364" spans="1:9" ht="18.75">
      <c r="A364" s="209" t="s">
        <v>306</v>
      </c>
      <c r="B364" s="154" t="s">
        <v>307</v>
      </c>
      <c r="C364" s="152" t="s">
        <v>24</v>
      </c>
      <c r="D364" s="155" t="s">
        <v>189</v>
      </c>
      <c r="E364" s="156" t="s">
        <v>43</v>
      </c>
      <c r="F364" s="44" t="s">
        <v>26</v>
      </c>
      <c r="G364" s="56">
        <f>G365+G366+G367</f>
        <v>7.2</v>
      </c>
      <c r="H364" s="42" t="s">
        <v>49</v>
      </c>
      <c r="I364" s="42" t="s">
        <v>49</v>
      </c>
    </row>
    <row r="365" spans="1:9" ht="18.75">
      <c r="A365" s="209"/>
      <c r="B365" s="154"/>
      <c r="C365" s="152"/>
      <c r="D365" s="155"/>
      <c r="E365" s="156"/>
      <c r="F365" s="44" t="s">
        <v>33</v>
      </c>
      <c r="G365" s="56">
        <v>7.2</v>
      </c>
      <c r="H365" s="42" t="s">
        <v>49</v>
      </c>
      <c r="I365" s="42" t="s">
        <v>49</v>
      </c>
    </row>
    <row r="366" spans="1:9" ht="18.75">
      <c r="A366" s="209"/>
      <c r="B366" s="154"/>
      <c r="C366" s="152"/>
      <c r="D366" s="155"/>
      <c r="E366" s="156"/>
      <c r="F366" s="44" t="s">
        <v>34</v>
      </c>
      <c r="G366" s="56">
        <v>0</v>
      </c>
      <c r="H366" s="42" t="s">
        <v>49</v>
      </c>
      <c r="I366" s="42" t="s">
        <v>49</v>
      </c>
    </row>
    <row r="367" spans="1:9" ht="18.75">
      <c r="A367" s="209"/>
      <c r="B367" s="154"/>
      <c r="C367" s="152"/>
      <c r="D367" s="155"/>
      <c r="E367" s="156"/>
      <c r="F367" s="44" t="s">
        <v>35</v>
      </c>
      <c r="G367" s="56">
        <v>0</v>
      </c>
      <c r="H367" s="42" t="s">
        <v>49</v>
      </c>
      <c r="I367" s="42" t="s">
        <v>49</v>
      </c>
    </row>
    <row r="368" spans="1:9" ht="18.75">
      <c r="A368" s="209"/>
      <c r="B368" s="154"/>
      <c r="C368" s="152"/>
      <c r="D368" s="155"/>
      <c r="E368" s="156"/>
      <c r="F368" s="44" t="s">
        <v>36</v>
      </c>
      <c r="G368" s="56">
        <v>0</v>
      </c>
      <c r="H368" s="42" t="s">
        <v>49</v>
      </c>
      <c r="I368" s="42" t="s">
        <v>49</v>
      </c>
    </row>
    <row r="369" spans="1:9" ht="18.75">
      <c r="A369" s="209"/>
      <c r="B369" s="154"/>
      <c r="C369" s="152"/>
      <c r="D369" s="155"/>
      <c r="E369" s="156"/>
      <c r="F369" s="44" t="s">
        <v>37</v>
      </c>
      <c r="G369" s="56">
        <v>0</v>
      </c>
      <c r="H369" s="42" t="s">
        <v>49</v>
      </c>
      <c r="I369" s="42" t="s">
        <v>49</v>
      </c>
    </row>
    <row r="370" spans="1:9" ht="18.75" customHeight="1">
      <c r="A370" s="212" t="s">
        <v>308</v>
      </c>
      <c r="B370" s="217" t="s">
        <v>369</v>
      </c>
      <c r="C370" s="152" t="s">
        <v>24</v>
      </c>
      <c r="D370" s="155" t="s">
        <v>42</v>
      </c>
      <c r="E370" s="156" t="s">
        <v>43</v>
      </c>
      <c r="F370" s="44" t="s">
        <v>26</v>
      </c>
      <c r="G370" s="56">
        <f>G371+G372+G373</f>
        <v>7.2</v>
      </c>
      <c r="H370" s="42" t="s">
        <v>49</v>
      </c>
      <c r="I370" s="42" t="s">
        <v>49</v>
      </c>
    </row>
    <row r="371" spans="1:9" ht="18.75">
      <c r="A371" s="213"/>
      <c r="B371" s="217"/>
      <c r="C371" s="152"/>
      <c r="D371" s="218"/>
      <c r="E371" s="218"/>
      <c r="F371" s="44" t="s">
        <v>33</v>
      </c>
      <c r="G371" s="56">
        <v>7.2</v>
      </c>
      <c r="H371" s="42" t="s">
        <v>49</v>
      </c>
      <c r="I371" s="42" t="s">
        <v>49</v>
      </c>
    </row>
    <row r="372" spans="1:9" ht="18.75">
      <c r="A372" s="213"/>
      <c r="B372" s="217"/>
      <c r="C372" s="152"/>
      <c r="D372" s="218"/>
      <c r="E372" s="218"/>
      <c r="F372" s="44" t="s">
        <v>34</v>
      </c>
      <c r="G372" s="56">
        <v>0</v>
      </c>
      <c r="H372" s="42" t="s">
        <v>49</v>
      </c>
      <c r="I372" s="42" t="s">
        <v>49</v>
      </c>
    </row>
    <row r="373" spans="1:9" ht="18.75">
      <c r="A373" s="213"/>
      <c r="B373" s="217"/>
      <c r="C373" s="152"/>
      <c r="D373" s="218"/>
      <c r="E373" s="218"/>
      <c r="F373" s="44" t="s">
        <v>35</v>
      </c>
      <c r="G373" s="56">
        <v>0</v>
      </c>
      <c r="H373" s="42" t="s">
        <v>49</v>
      </c>
      <c r="I373" s="42" t="s">
        <v>49</v>
      </c>
    </row>
    <row r="374" spans="1:9" ht="18.75">
      <c r="A374" s="213"/>
      <c r="B374" s="217"/>
      <c r="C374" s="152"/>
      <c r="D374" s="218"/>
      <c r="E374" s="218"/>
      <c r="F374" s="44" t="s">
        <v>36</v>
      </c>
      <c r="G374" s="56">
        <v>0</v>
      </c>
      <c r="H374" s="42" t="s">
        <v>49</v>
      </c>
      <c r="I374" s="42" t="s">
        <v>49</v>
      </c>
    </row>
    <row r="375" spans="1:9" ht="18.75">
      <c r="A375" s="214"/>
      <c r="B375" s="217"/>
      <c r="C375" s="152"/>
      <c r="D375" s="218"/>
      <c r="E375" s="218"/>
      <c r="F375" s="44" t="s">
        <v>37</v>
      </c>
      <c r="G375" s="56">
        <v>0</v>
      </c>
      <c r="H375" s="42" t="s">
        <v>49</v>
      </c>
      <c r="I375" s="42" t="s">
        <v>49</v>
      </c>
    </row>
    <row r="382" ht="18.75" customHeight="1"/>
    <row r="394" ht="18.75" customHeight="1"/>
  </sheetData>
  <sheetProtection/>
  <mergeCells count="341">
    <mergeCell ref="E104:E109"/>
    <mergeCell ref="C104:C109"/>
    <mergeCell ref="B104:B109"/>
    <mergeCell ref="E92:E97"/>
    <mergeCell ref="C92:C97"/>
    <mergeCell ref="B92:B97"/>
    <mergeCell ref="E98:E103"/>
    <mergeCell ref="C98:C103"/>
    <mergeCell ref="B98:B103"/>
    <mergeCell ref="C80:C85"/>
    <mergeCell ref="E80:E85"/>
    <mergeCell ref="B80:B85"/>
    <mergeCell ref="E86:E91"/>
    <mergeCell ref="C86:C91"/>
    <mergeCell ref="B86:B91"/>
    <mergeCell ref="A370:A375"/>
    <mergeCell ref="H32:H37"/>
    <mergeCell ref="I32:I37"/>
    <mergeCell ref="B370:B375"/>
    <mergeCell ref="C370:C375"/>
    <mergeCell ref="D370:D375"/>
    <mergeCell ref="E370:E375"/>
    <mergeCell ref="D260:D265"/>
    <mergeCell ref="D272:D277"/>
    <mergeCell ref="E272:E277"/>
    <mergeCell ref="A358:A363"/>
    <mergeCell ref="D284:D289"/>
    <mergeCell ref="A284:A289"/>
    <mergeCell ref="A344:A349"/>
    <mergeCell ref="B358:B363"/>
    <mergeCell ref="C358:C363"/>
    <mergeCell ref="D358:D363"/>
    <mergeCell ref="A350:A357"/>
    <mergeCell ref="B350:B357"/>
    <mergeCell ref="D338:D343"/>
    <mergeCell ref="A338:A343"/>
    <mergeCell ref="C266:C271"/>
    <mergeCell ref="B338:B343"/>
    <mergeCell ref="C338:C343"/>
    <mergeCell ref="A320:A325"/>
    <mergeCell ref="C320:C325"/>
    <mergeCell ref="A308:A313"/>
    <mergeCell ref="A134:A139"/>
    <mergeCell ref="B134:B139"/>
    <mergeCell ref="C242:C247"/>
    <mergeCell ref="A242:A247"/>
    <mergeCell ref="C248:C253"/>
    <mergeCell ref="A254:A259"/>
    <mergeCell ref="A152:A157"/>
    <mergeCell ref="B152:B157"/>
    <mergeCell ref="C152:C157"/>
    <mergeCell ref="A212:A217"/>
    <mergeCell ref="D224:D229"/>
    <mergeCell ref="E224:E229"/>
    <mergeCell ref="A260:A265"/>
    <mergeCell ref="B260:B265"/>
    <mergeCell ref="C260:C265"/>
    <mergeCell ref="A224:A229"/>
    <mergeCell ref="E242:E247"/>
    <mergeCell ref="C224:C229"/>
    <mergeCell ref="D248:D253"/>
    <mergeCell ref="C254:C259"/>
    <mergeCell ref="E338:E343"/>
    <mergeCell ref="D134:D139"/>
    <mergeCell ref="E134:E139"/>
    <mergeCell ref="C134:C139"/>
    <mergeCell ref="B224:B229"/>
    <mergeCell ref="C272:C277"/>
    <mergeCell ref="B212:B217"/>
    <mergeCell ref="C332:C337"/>
    <mergeCell ref="D332:D337"/>
    <mergeCell ref="E332:E337"/>
    <mergeCell ref="E358:E363"/>
    <mergeCell ref="H358:H363"/>
    <mergeCell ref="I358:I363"/>
    <mergeCell ref="H344:H345"/>
    <mergeCell ref="I344:I345"/>
    <mergeCell ref="G350:G351"/>
    <mergeCell ref="I350:I353"/>
    <mergeCell ref="F352:F353"/>
    <mergeCell ref="G352:G353"/>
    <mergeCell ref="H350:H353"/>
    <mergeCell ref="D350:D357"/>
    <mergeCell ref="E350:E357"/>
    <mergeCell ref="F350:F351"/>
    <mergeCell ref="B344:B349"/>
    <mergeCell ref="C344:C349"/>
    <mergeCell ref="D344:D349"/>
    <mergeCell ref="E344:E349"/>
    <mergeCell ref="C350:C357"/>
    <mergeCell ref="D320:D325"/>
    <mergeCell ref="E320:E325"/>
    <mergeCell ref="E326:E331"/>
    <mergeCell ref="A314:A319"/>
    <mergeCell ref="B314:B319"/>
    <mergeCell ref="C314:C319"/>
    <mergeCell ref="D314:D319"/>
    <mergeCell ref="E314:E319"/>
    <mergeCell ref="B320:B325"/>
    <mergeCell ref="E364:E369"/>
    <mergeCell ref="B302:B307"/>
    <mergeCell ref="B308:B313"/>
    <mergeCell ref="A302:A307"/>
    <mergeCell ref="C308:C313"/>
    <mergeCell ref="D308:D313"/>
    <mergeCell ref="E308:E313"/>
    <mergeCell ref="C302:C307"/>
    <mergeCell ref="D302:D307"/>
    <mergeCell ref="E302:E307"/>
    <mergeCell ref="A364:A369"/>
    <mergeCell ref="B364:B369"/>
    <mergeCell ref="C364:C369"/>
    <mergeCell ref="D364:D369"/>
    <mergeCell ref="A326:A331"/>
    <mergeCell ref="B326:B331"/>
    <mergeCell ref="C326:C331"/>
    <mergeCell ref="D326:D331"/>
    <mergeCell ref="A332:A337"/>
    <mergeCell ref="B332:B337"/>
    <mergeCell ref="E266:E271"/>
    <mergeCell ref="A266:A271"/>
    <mergeCell ref="B266:B271"/>
    <mergeCell ref="A272:A277"/>
    <mergeCell ref="B284:B289"/>
    <mergeCell ref="C284:C289"/>
    <mergeCell ref="B272:B277"/>
    <mergeCell ref="D152:D157"/>
    <mergeCell ref="B242:B247"/>
    <mergeCell ref="E248:E253"/>
    <mergeCell ref="A248:A253"/>
    <mergeCell ref="B248:B253"/>
    <mergeCell ref="A206:A211"/>
    <mergeCell ref="B206:B211"/>
    <mergeCell ref="A158:A163"/>
    <mergeCell ref="B158:B163"/>
    <mergeCell ref="C158:C163"/>
    <mergeCell ref="D158:D163"/>
    <mergeCell ref="E158:E163"/>
    <mergeCell ref="C212:C217"/>
    <mergeCell ref="D212:D217"/>
    <mergeCell ref="C206:C211"/>
    <mergeCell ref="D206:D211"/>
    <mergeCell ref="E206:E211"/>
    <mergeCell ref="E212:E217"/>
    <mergeCell ref="C146:C151"/>
    <mergeCell ref="D146:D151"/>
    <mergeCell ref="D140:D145"/>
    <mergeCell ref="A140:A145"/>
    <mergeCell ref="B140:B145"/>
    <mergeCell ref="C140:C145"/>
    <mergeCell ref="A68:A73"/>
    <mergeCell ref="B68:B73"/>
    <mergeCell ref="C68:C73"/>
    <mergeCell ref="D68:D73"/>
    <mergeCell ref="B74:B79"/>
    <mergeCell ref="D74:D79"/>
    <mergeCell ref="A74:A79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E50:E55"/>
    <mergeCell ref="E62:E67"/>
    <mergeCell ref="B116:B121"/>
    <mergeCell ref="E116:E121"/>
    <mergeCell ref="C116:C121"/>
    <mergeCell ref="C56:C61"/>
    <mergeCell ref="D56:D61"/>
    <mergeCell ref="E56:E61"/>
    <mergeCell ref="E68:E73"/>
    <mergeCell ref="C74:C79"/>
    <mergeCell ref="B32:B37"/>
    <mergeCell ref="C32:C37"/>
    <mergeCell ref="D32:D37"/>
    <mergeCell ref="E32:E37"/>
    <mergeCell ref="E26:E31"/>
    <mergeCell ref="D44:D49"/>
    <mergeCell ref="E44:E49"/>
    <mergeCell ref="B44:B49"/>
    <mergeCell ref="C44:C49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H1:I1"/>
    <mergeCell ref="D230:D235"/>
    <mergeCell ref="E230:E235"/>
    <mergeCell ref="C230:C235"/>
    <mergeCell ref="B230:B235"/>
    <mergeCell ref="B11:B12"/>
    <mergeCell ref="C11:C12"/>
    <mergeCell ref="H2:I2"/>
    <mergeCell ref="D14:D19"/>
    <mergeCell ref="E14:E19"/>
    <mergeCell ref="A230:A235"/>
    <mergeCell ref="B26:B31"/>
    <mergeCell ref="B254:B259"/>
    <mergeCell ref="D26:D31"/>
    <mergeCell ref="C26:C31"/>
    <mergeCell ref="A26:A31"/>
    <mergeCell ref="A44:A49"/>
    <mergeCell ref="A32:A37"/>
    <mergeCell ref="C122:C127"/>
    <mergeCell ref="B122:B127"/>
    <mergeCell ref="I230:I232"/>
    <mergeCell ref="I248:I250"/>
    <mergeCell ref="H254:H256"/>
    <mergeCell ref="I56:I60"/>
    <mergeCell ref="H62:H64"/>
    <mergeCell ref="H50:H54"/>
    <mergeCell ref="I62:I64"/>
    <mergeCell ref="I50:I54"/>
    <mergeCell ref="H56:H60"/>
    <mergeCell ref="H68:H69"/>
    <mergeCell ref="H140:H141"/>
    <mergeCell ref="H230:H232"/>
    <mergeCell ref="E74:E79"/>
    <mergeCell ref="E260:E265"/>
    <mergeCell ref="E284:E289"/>
    <mergeCell ref="E152:E157"/>
    <mergeCell ref="E146:E151"/>
    <mergeCell ref="E140:E145"/>
    <mergeCell ref="H248:H250"/>
    <mergeCell ref="E122:E127"/>
    <mergeCell ref="H320:H325"/>
    <mergeCell ref="I320:I325"/>
    <mergeCell ref="H272:H277"/>
    <mergeCell ref="I338:I340"/>
    <mergeCell ref="H338:H340"/>
    <mergeCell ref="I266:I268"/>
    <mergeCell ref="H284:H289"/>
    <mergeCell ref="I284:I289"/>
    <mergeCell ref="H302:H307"/>
    <mergeCell ref="H326:H331"/>
    <mergeCell ref="I326:I331"/>
    <mergeCell ref="H266:H268"/>
    <mergeCell ref="H26:H31"/>
    <mergeCell ref="I26:I31"/>
    <mergeCell ref="I272:I277"/>
    <mergeCell ref="H308:H313"/>
    <mergeCell ref="I308:I313"/>
    <mergeCell ref="H314:H319"/>
    <mergeCell ref="I254:I256"/>
    <mergeCell ref="I314:I319"/>
    <mergeCell ref="I302:I307"/>
    <mergeCell ref="I68:I69"/>
    <mergeCell ref="I74:I75"/>
    <mergeCell ref="H74:H75"/>
    <mergeCell ref="A278:A283"/>
    <mergeCell ref="B278:B283"/>
    <mergeCell ref="C278:C283"/>
    <mergeCell ref="D278:D283"/>
    <mergeCell ref="E278:E283"/>
    <mergeCell ref="I140:I141"/>
    <mergeCell ref="B128:B133"/>
    <mergeCell ref="C128:C133"/>
    <mergeCell ref="E128:E133"/>
    <mergeCell ref="A164:A169"/>
    <mergeCell ref="B164:B169"/>
    <mergeCell ref="C164:C169"/>
    <mergeCell ref="D164:D169"/>
    <mergeCell ref="E164:E169"/>
    <mergeCell ref="A146:A151"/>
    <mergeCell ref="B146:B151"/>
    <mergeCell ref="A170:A175"/>
    <mergeCell ref="B170:B175"/>
    <mergeCell ref="C170:C175"/>
    <mergeCell ref="D170:D175"/>
    <mergeCell ref="E170:E175"/>
    <mergeCell ref="A218:A223"/>
    <mergeCell ref="B218:B223"/>
    <mergeCell ref="C218:C223"/>
    <mergeCell ref="D218:D223"/>
    <mergeCell ref="E218:E223"/>
    <mergeCell ref="B236:B241"/>
    <mergeCell ref="C236:C241"/>
    <mergeCell ref="D236:D241"/>
    <mergeCell ref="E236:E241"/>
    <mergeCell ref="E290:E295"/>
    <mergeCell ref="D290:D295"/>
    <mergeCell ref="D254:D259"/>
    <mergeCell ref="E254:E259"/>
    <mergeCell ref="D242:D247"/>
    <mergeCell ref="D266:D271"/>
    <mergeCell ref="E296:E301"/>
    <mergeCell ref="D296:D301"/>
    <mergeCell ref="C290:C295"/>
    <mergeCell ref="C296:C301"/>
    <mergeCell ref="B290:B295"/>
    <mergeCell ref="B296:B301"/>
    <mergeCell ref="A110:A115"/>
    <mergeCell ref="B110:B115"/>
    <mergeCell ref="C110:C115"/>
    <mergeCell ref="D110:D115"/>
    <mergeCell ref="E110:E115"/>
    <mergeCell ref="A176:A181"/>
    <mergeCell ref="B176:B181"/>
    <mergeCell ref="C176:C181"/>
    <mergeCell ref="D176:D181"/>
    <mergeCell ref="E176:E181"/>
    <mergeCell ref="A188:A193"/>
    <mergeCell ref="B188:B193"/>
    <mergeCell ref="C188:C193"/>
    <mergeCell ref="D188:D193"/>
    <mergeCell ref="E182:E187"/>
    <mergeCell ref="C182:C187"/>
    <mergeCell ref="B182:B187"/>
    <mergeCell ref="E188:E193"/>
    <mergeCell ref="A182:A187"/>
    <mergeCell ref="D182:D187"/>
    <mergeCell ref="A194:A199"/>
    <mergeCell ref="B194:B199"/>
    <mergeCell ref="C194:C199"/>
    <mergeCell ref="D194:D199"/>
    <mergeCell ref="E194:E199"/>
    <mergeCell ref="A200:A205"/>
    <mergeCell ref="B200:B205"/>
    <mergeCell ref="C200:C205"/>
    <mergeCell ref="D200:D205"/>
    <mergeCell ref="E200:E205"/>
  </mergeCells>
  <printOptions/>
  <pageMargins left="0.31496062992125984" right="0.35433070866141736" top="0.4330708661417323" bottom="0.7480314960629921" header="0.31496062992125984" footer="0.31496062992125984"/>
  <pageSetup fitToHeight="4" fitToWidth="1" horizontalDpi="600" verticalDpi="600" orientation="portrait" paperSize="9" scale="40" r:id="rId1"/>
  <rowBreaks count="1" manualBreakCount="1">
    <brk id="3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2022-01-12T02:07:13Z</cp:lastPrinted>
  <dcterms:created xsi:type="dcterms:W3CDTF">2019-01-22T02:17:48Z</dcterms:created>
  <dcterms:modified xsi:type="dcterms:W3CDTF">2022-01-12T02:13:34Z</dcterms:modified>
  <cp:category/>
  <cp:version/>
  <cp:contentType/>
  <cp:contentStatus/>
</cp:coreProperties>
</file>